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SKPI\"/>
    </mc:Choice>
  </mc:AlternateContent>
  <bookViews>
    <workbookView xWindow="480" yWindow="630" windowWidth="11550" windowHeight="4875" firstSheet="1" activeTab="1"/>
  </bookViews>
  <sheets>
    <sheet name="Panduan_Pengisian" sheetId="1" r:id="rId1"/>
    <sheet name="Isian_data_MHS" sheetId="2" r:id="rId2"/>
    <sheet name="SKPI Cetak" sheetId="6" state="hidden" r:id="rId3"/>
    <sheet name="Sheet1" sheetId="7" r:id="rId4"/>
  </sheets>
  <externalReferences>
    <externalReference r:id="rId5"/>
  </externalReferences>
  <definedNames>
    <definedName name="_xlnm.Print_Area" localSheetId="2">'SKPI Cetak'!$A$1:$H$196</definedName>
    <definedName name="Tahun_Lulus">Isian_data_MHS!$R$55:$R$67</definedName>
    <definedName name="Tahun_Masuk">[1]Sheet1!$L$15:$L$26</definedName>
    <definedName name="Tahun_Masuk_Kuliah">Isian_data_MHS!$D$18</definedName>
    <definedName name="TahunMasuk" comment="Pilih Tahun Masuk ketika pertma kuliah di UMP">Isian_data_MHS!$D$18</definedName>
  </definedNames>
  <calcPr calcId="162913"/>
</workbook>
</file>

<file path=xl/calcChain.xml><?xml version="1.0" encoding="utf-8"?>
<calcChain xmlns="http://schemas.openxmlformats.org/spreadsheetml/2006/main">
  <c r="D16" i="2" l="1"/>
  <c r="C143" i="6"/>
  <c r="C144" i="6"/>
  <c r="C145" i="6"/>
  <c r="C142" i="6"/>
  <c r="C136" i="6"/>
  <c r="C137" i="6"/>
  <c r="C138" i="6"/>
  <c r="C135" i="6"/>
  <c r="C129" i="6"/>
  <c r="C130" i="6"/>
  <c r="C131" i="6"/>
  <c r="C128" i="6"/>
  <c r="F7" i="6"/>
  <c r="G22" i="6"/>
  <c r="G21" i="6"/>
  <c r="G20" i="6"/>
  <c r="G19" i="6"/>
  <c r="G18" i="6"/>
  <c r="D173" i="6" s="1"/>
  <c r="G17" i="6"/>
  <c r="D172" i="6" s="1"/>
  <c r="G15" i="6"/>
  <c r="D21" i="6"/>
  <c r="D19" i="6"/>
  <c r="D20" i="6" s="1"/>
  <c r="D17" i="6"/>
  <c r="D15" i="6"/>
  <c r="G73" i="6" l="1"/>
  <c r="G151" i="6"/>
  <c r="G47" i="6"/>
  <c r="B44" i="2"/>
  <c r="F47" i="2"/>
  <c r="G48" i="2"/>
  <c r="D23" i="6"/>
  <c r="D24" i="6" s="1"/>
  <c r="D22" i="6"/>
  <c r="D18" i="6"/>
  <c r="G16" i="6"/>
  <c r="G91" i="6" l="1"/>
  <c r="G112" i="6" s="1"/>
</calcChain>
</file>

<file path=xl/sharedStrings.xml><?xml version="1.0" encoding="utf-8"?>
<sst xmlns="http://schemas.openxmlformats.org/spreadsheetml/2006/main" count="472" uniqueCount="329">
  <si>
    <t>FORMULIR ISIAN DATA</t>
  </si>
  <si>
    <t>PRESTASI, PENGALAMAN PEMBELAJARAN DAN PENGEMBANGAN SIKAP DAN NILAI MAHASISWA</t>
  </si>
  <si>
    <t>(Sebagai bahan Isian Surat Keterangan Pendamping Ijazah/SKPI)</t>
  </si>
  <si>
    <t>Nama Mahasiswa</t>
  </si>
  <si>
    <t>:</t>
  </si>
  <si>
    <t>Nomor Induk Mahasiswa</t>
  </si>
  <si>
    <t>Tahun Masuk</t>
  </si>
  <si>
    <t>Tahun Lulus</t>
  </si>
  <si>
    <t>Fakultas</t>
  </si>
  <si>
    <t>Peternakan</t>
  </si>
  <si>
    <t>Gelar</t>
  </si>
  <si>
    <t>I.</t>
  </si>
  <si>
    <t>IDENTITAS MAHASISWA</t>
  </si>
  <si>
    <t>Pendidikan Matematika</t>
  </si>
  <si>
    <t>Pendidikan Fisika</t>
  </si>
  <si>
    <t>Pendidikan Ekonomi</t>
  </si>
  <si>
    <t>Pendidikan Bahasa Inggris</t>
  </si>
  <si>
    <t>Teknik Informatika</t>
  </si>
  <si>
    <t>Agribisnis</t>
  </si>
  <si>
    <t>F. Ilmu Sosial</t>
  </si>
  <si>
    <t>Program Studi</t>
  </si>
  <si>
    <t>II.</t>
  </si>
  <si>
    <t>Prestasi</t>
  </si>
  <si>
    <t>Pengalaman Pembelajaran</t>
  </si>
  <si>
    <t>Pengembangan Sikap&amp;Nilai</t>
  </si>
  <si>
    <t xml:space="preserve">NIDN. </t>
  </si>
  <si>
    <t>Mahasiswa YBS,</t>
  </si>
  <si>
    <t>NIM.</t>
  </si>
  <si>
    <t>1.</t>
  </si>
  <si>
    <t>2.</t>
  </si>
  <si>
    <t>3.</t>
  </si>
  <si>
    <t>4.</t>
  </si>
  <si>
    <t>5.</t>
  </si>
  <si>
    <t>6.</t>
  </si>
  <si>
    <t>--Pilih Tahun Masuk--</t>
  </si>
  <si>
    <t>-- Pilih Tahun Lulus --</t>
  </si>
  <si>
    <t>-- Pilih Program Studi --</t>
  </si>
  <si>
    <t>-- Pilih Fakultas --</t>
  </si>
  <si>
    <t xml:space="preserve">1. </t>
  </si>
  <si>
    <t>IDENTITAS DIRI PEMEGANG SKPI</t>
  </si>
  <si>
    <t>Identity of Diploma Supplement Holder</t>
  </si>
  <si>
    <t>Name</t>
  </si>
  <si>
    <t>NOMOR INDUK MAHASISWA</t>
  </si>
  <si>
    <t>Student Number</t>
  </si>
  <si>
    <t>TAHUN MASUK</t>
  </si>
  <si>
    <t>TAHUN LULUS</t>
  </si>
  <si>
    <t>Completion Year</t>
  </si>
  <si>
    <t>FAKULTAS</t>
  </si>
  <si>
    <t>Faculty</t>
  </si>
  <si>
    <t>Hukum</t>
  </si>
  <si>
    <t>Psikologi</t>
  </si>
  <si>
    <t>Teknik Sipil</t>
  </si>
  <si>
    <t>Pendidikan Bahasa dan Sastra Jawa</t>
  </si>
  <si>
    <t>PGSD</t>
  </si>
  <si>
    <t>FKIP</t>
  </si>
  <si>
    <t>F. Ekonomi</t>
  </si>
  <si>
    <t>F. Teknik</t>
  </si>
  <si>
    <t>F. Pertanian</t>
  </si>
  <si>
    <t>PROGRAM STUDI</t>
  </si>
  <si>
    <t>Name of Qualivication</t>
  </si>
  <si>
    <t>--Pilih Gelar--</t>
  </si>
  <si>
    <t xml:space="preserve">2. </t>
  </si>
  <si>
    <t>IDENTITAS PENYELENGGARA PROGRAM</t>
  </si>
  <si>
    <t>Identifying the Awarding Institution</t>
  </si>
  <si>
    <t>SK PENDIRIAN PERGURUAN TINGGI</t>
  </si>
  <si>
    <t>Awarding Institution’s LicenSE</t>
  </si>
  <si>
    <t>NAMA PERGURUAN TINGGI</t>
  </si>
  <si>
    <t>Awarding Institution</t>
  </si>
  <si>
    <t>UNIVERSITAS MUHAMMADIYAH PURWOREJO</t>
  </si>
  <si>
    <t>JENIS DAN JENJANG PENDIDIKAN</t>
  </si>
  <si>
    <t>Type &amp; Level of Education</t>
  </si>
  <si>
    <t xml:space="preserve">Akademik &amp; Sarjana (Strata 1) </t>
  </si>
  <si>
    <t>Academic &amp; Bachelor Degree</t>
  </si>
  <si>
    <t xml:space="preserve">JENJANG KUALIFIKASI SESUAI KKNI </t>
  </si>
  <si>
    <t>Level 6</t>
  </si>
  <si>
    <t xml:space="preserve">PERSYARATAN PENERIMAAN </t>
  </si>
  <si>
    <t xml:space="preserve"> Entry Requirements</t>
  </si>
  <si>
    <t xml:space="preserve">Lulus SLTA atau Sederajat </t>
  </si>
  <si>
    <t>BAHASA PENGANTAR KULIAH</t>
  </si>
  <si>
    <t>Language of Intruction</t>
  </si>
  <si>
    <t>Bahasa Indonesia</t>
  </si>
  <si>
    <t>Indonesian</t>
  </si>
  <si>
    <t xml:space="preserve">SISTEM PENILAIAN </t>
  </si>
  <si>
    <t>Grading System</t>
  </si>
  <si>
    <t xml:space="preserve">LAMA STUDI REGULER </t>
  </si>
  <si>
    <t>Reguler Length of Study</t>
  </si>
  <si>
    <t>Access to Further Study</t>
  </si>
  <si>
    <t>GELAR</t>
  </si>
  <si>
    <t>Level in Indonesian Qualification Framework</t>
  </si>
  <si>
    <t>Graduate from High School or Similar</t>
  </si>
  <si>
    <t>8 semester</t>
  </si>
  <si>
    <t>JENIS DAN JENJANG PENDIDIKAN LANJUTAN</t>
  </si>
  <si>
    <t>Pendidikan Profesi, Program Magister &amp; Doktoral</t>
  </si>
  <si>
    <t>INFORMASI TENTANG KUALIFIKASI DAN HASIL YANG DICAPAI</t>
  </si>
  <si>
    <t>Information Identifying the Qualification and Outcomes Obtained</t>
  </si>
  <si>
    <t>SIKAP</t>
  </si>
  <si>
    <t>A. CAPAIAN PEMBELAJARAN</t>
  </si>
  <si>
    <t>A. Learning Outcomes</t>
  </si>
  <si>
    <t>Attitude</t>
  </si>
  <si>
    <t>7.</t>
  </si>
  <si>
    <t>PENGETAHUAN</t>
  </si>
  <si>
    <t>Knowledge</t>
  </si>
  <si>
    <t>KETERAMPILAN UMUM</t>
  </si>
  <si>
    <t>Sarjana Hukum (S.H)</t>
  </si>
  <si>
    <t>Sarjana Pendidikan (S.Pd)</t>
  </si>
  <si>
    <t>Sarjana Teknik (S.T)</t>
  </si>
  <si>
    <t>Sarjana Ekonomi (S.E)</t>
  </si>
  <si>
    <t>Sarjana Psikologi (S.Psi)</t>
  </si>
  <si>
    <t>Sarjana Komputer (S.Kom)</t>
  </si>
  <si>
    <t>Faculty of Social Science</t>
  </si>
  <si>
    <t>Faculty of Economics</t>
  </si>
  <si>
    <t>Faculty of Agriculture</t>
  </si>
  <si>
    <t>Faculty of Engineering</t>
  </si>
  <si>
    <t>--Select Faculty--</t>
  </si>
  <si>
    <t>--Select Qualivication--</t>
  </si>
  <si>
    <t>--Select Study Program--</t>
  </si>
  <si>
    <t>Purworejo, _____________20__</t>
  </si>
  <si>
    <t>PETUNJUK PENGISIAN SKPI</t>
  </si>
  <si>
    <t>PETUNJUK UMUM</t>
  </si>
  <si>
    <t>Jangan mengubah format SKPI.</t>
  </si>
  <si>
    <t>a.</t>
  </si>
  <si>
    <t>b.</t>
  </si>
  <si>
    <t>c.</t>
  </si>
  <si>
    <t>kolom</t>
  </si>
  <si>
    <t>No</t>
  </si>
  <si>
    <t>petunjuk</t>
  </si>
  <si>
    <t>contoh</t>
  </si>
  <si>
    <t>Isikan nama anda dengan huruf kapital.</t>
  </si>
  <si>
    <t>DAMAR WARINGIN DJATI</t>
  </si>
  <si>
    <t>Isikan NIM Anda</t>
  </si>
  <si>
    <t>Tahun masuk</t>
  </si>
  <si>
    <t>Pilih tahun masuk anda di UMP</t>
  </si>
  <si>
    <t>Tahun lulus</t>
  </si>
  <si>
    <t>Pilih tahun ketika anda lulus dari UMP</t>
  </si>
  <si>
    <t>Tersedia dalam 2 bahasa (Indonesia dan Inggris). Pilih fakultas yang sesuai.</t>
  </si>
  <si>
    <t>Program studi</t>
  </si>
  <si>
    <t>8.</t>
  </si>
  <si>
    <t xml:space="preserve">a. </t>
  </si>
  <si>
    <t>Isikan masing-masing dengan kalimat yang jelas dan singkat.</t>
  </si>
  <si>
    <t>Isikan dengan huruf konsonan</t>
  </si>
  <si>
    <t>Isikan secara cermat sesuai dengan keadaan dan kondisi Anda</t>
  </si>
  <si>
    <t>ISIAN IDENTITAS MAHASISWA</t>
  </si>
  <si>
    <t>ISIAN PRESTASI, PENGALAMAN PEMBELAJARAN, DAN PENGEMBANGAN SIKAP DAN NILAI</t>
  </si>
  <si>
    <t>Perhatikan dengan seksama kegiatan yang sesuai dengan pilihan yang tersedia.</t>
  </si>
  <si>
    <t>PENGESAHAN</t>
  </si>
  <si>
    <t>Edit tempat dan tanggal penandatangan form.</t>
  </si>
  <si>
    <t>Tanda tangan pada tempat yang tersedia.</t>
  </si>
  <si>
    <t>NOMOR INDUK PEGAWAI:</t>
  </si>
  <si>
    <t>Employee ID Number :</t>
  </si>
  <si>
    <t>PURWOREJO MUHAMMADIYAH UNIVERSITY</t>
  </si>
  <si>
    <t>Surat Keterangan Pendamping Ijazah (SKPI) ini mengacu pada Kerangka Kualifikasi Nasional Indonesia (KKNI) dan Konvensi UNESCO sebagai pelengkap ijazah yang menerangkan capaian pembelajaran, prestasi, kemampuan kerja, penguasaan pengetahuan, dan sikap/ moral dari pemegang ijazah selama masa studi di Universitas Muhammadiyah Purworejo</t>
  </si>
  <si>
    <t xml:space="preserve">This Diploma Supplement refers to the Indonesian Qualivication Framewwork and UNESCO Convention as a complementary higher education certificate that describes the standarized description of nature, achievement, work skills, knowledge mastery, and the moral attitude of the diploma holder during the study period at Purworejo Muhammadiyah University </t>
  </si>
  <si>
    <t>KETERAMPILAN KHUSUS</t>
  </si>
  <si>
    <t>Special Compentences</t>
  </si>
  <si>
    <t>Data SKPI ini saya isi sebenarnya sesuai dengan kenyataan aktivitas yang saya lakukan.</t>
  </si>
  <si>
    <t>Bacalah petunjuk pengisian sesuai dengan yang termuat di BUKU PANDUAN SKPI Universitas</t>
  </si>
  <si>
    <t>B.</t>
  </si>
  <si>
    <t>PRESTASI, PENGALAMAN PEMBELAJARAN DAN PENGEMBANGAN SIKAP DAN NILAI</t>
  </si>
  <si>
    <t xml:space="preserve"> Achievement, Learning Experiences and Development of attitudes and Value</t>
  </si>
  <si>
    <t>Achievement</t>
  </si>
  <si>
    <t>PRESTASI</t>
  </si>
  <si>
    <t>Learning Experiences</t>
  </si>
  <si>
    <t>PENGALAMAN PEMBELAJARAN</t>
  </si>
  <si>
    <t>PENGEMBANGAN SIKAP DAN NILAI</t>
  </si>
  <si>
    <t>Development of attitudes and Value</t>
  </si>
  <si>
    <t>NAMA</t>
  </si>
  <si>
    <t>Piety to God Almighty and revealing religious attitudes.</t>
  </si>
  <si>
    <t>Uphold the values of humanity in carrying out their duties based on religious, moral and ethical aspects.</t>
  </si>
  <si>
    <t>Menginternalisasi nilai-nilai, norma, dan etika akademik.</t>
  </si>
  <si>
    <t>Incorporate academic values, norms and ethics.</t>
  </si>
  <si>
    <t>Appreciate the diversity of cultures, views, religions and beliefs as well as the original opinions or findings of others.</t>
  </si>
  <si>
    <t>Berkontribusi dalam peningkatan mutu kehidupan bermasyarakat, berbangsa, bernegara, dan kemajuan peradaban berdasarkan Pancasila.</t>
  </si>
  <si>
    <t>Contribute to the promotion of civilization and the improvement of the quality of social life, nation and state based on Pancasila.</t>
  </si>
  <si>
    <t>Sensitive to and concern for the surroundings and ability to cooperate with others.</t>
  </si>
  <si>
    <t>9.</t>
  </si>
  <si>
    <t>10.</t>
  </si>
  <si>
    <t>Obey the law in public life and state.</t>
  </si>
  <si>
    <t>Embracing the spirit of independence, struggle and entrepreneurship.</t>
  </si>
  <si>
    <t>Demonstrate a responsible attitude to the tasks in his own field of expertise independently.</t>
  </si>
  <si>
    <t>Menginternalisasi semangat kemandirian, kejuangan, dan kewirausahaan.</t>
  </si>
  <si>
    <t>Menunjukkan sikap bertanggungjawab atas pekerjaan di bidang keahliannya secara mandiri.</t>
  </si>
  <si>
    <t>Able to look at the implications of scientific and technological development that concern and apply humanism values based on scientific principles and ethics to produce solutions, ideas, design or art criticism.</t>
  </si>
  <si>
    <t>Berperan sebagai warga negara yang bangga dan cinta tanah air, memiliki nasionalisme serta rasa tanggungjawab pada negara dan bangsa.</t>
  </si>
  <si>
    <t>Mathematics Education Department</t>
  </si>
  <si>
    <t>Physycal Education Department</t>
  </si>
  <si>
    <t>Economics Education Departement</t>
  </si>
  <si>
    <t>English Education Department</t>
  </si>
  <si>
    <t>Javanese Education Department</t>
  </si>
  <si>
    <t>Automotive Engineering Education Department</t>
  </si>
  <si>
    <t>Primary School Teacher Education Department</t>
  </si>
  <si>
    <t>Psychology Department</t>
  </si>
  <si>
    <t>Law Department</t>
  </si>
  <si>
    <t>Civil Engineering Department</t>
  </si>
  <si>
    <t>Information Technology Information</t>
  </si>
  <si>
    <t>Agribusiness Department</t>
  </si>
  <si>
    <t>Faculty of Teacher Training and Educational Sciences</t>
  </si>
  <si>
    <t>Sarjana Pertanian (S.P)</t>
  </si>
  <si>
    <t>Bachelor in Education (S.Pd)</t>
  </si>
  <si>
    <t>Bachelor in Engineering (s.T)</t>
  </si>
  <si>
    <t>Bachelor in Agriculture (S.P)</t>
  </si>
  <si>
    <t>Bachelor in Law (S.H)</t>
  </si>
  <si>
    <t>Bachelor in Psychology (s.Psi)</t>
  </si>
  <si>
    <t>Bachelor in Computer Science (S.Kom)</t>
  </si>
  <si>
    <t xml:space="preserve">c. </t>
  </si>
  <si>
    <t>d.</t>
  </si>
  <si>
    <t>Admission Yesr</t>
  </si>
  <si>
    <t>Department</t>
  </si>
  <si>
    <t>PENOMORAN IJAZAH NASIONAL</t>
  </si>
  <si>
    <t>National Certificate Numbering</t>
  </si>
  <si>
    <t>SK MENDIKBUD RI No. 05/D/O/1999</t>
  </si>
  <si>
    <t>Skala 0-4: A = 4; A- = 3.67; B+ = 3.33; B = 3.0; B- = 2.67</t>
  </si>
  <si>
    <t>C+ = 2.3; C = 2.0; C- = 1.67; D = 1; E = 0</t>
  </si>
  <si>
    <t>Tingkat  6</t>
  </si>
  <si>
    <t>8 semesters</t>
  </si>
  <si>
    <t>Menghargai keanekaragaman budaya, pandangan, agama, dan kepercayaan, serta pendapat atau temuan orisinal orang lain.</t>
  </si>
  <si>
    <t>Taat hukum dan disiplin dalam kehidupan bermasyarakat dan bernegara.</t>
  </si>
  <si>
    <t xml:space="preserve">10. </t>
  </si>
  <si>
    <t>General Knowledge</t>
  </si>
  <si>
    <t>INFORMASI TENTANG SISTEM PENDIDIKAN TINGGI DAN KERANGKA KUALIFIKASI NASIONAL INDONESIA</t>
  </si>
  <si>
    <t>Information on the Indonesian Higher education System and the Indonesian National Qualifications Framework</t>
  </si>
  <si>
    <t xml:space="preserve">5. </t>
  </si>
  <si>
    <t>PENGESAHAN SKPI</t>
  </si>
  <si>
    <t>SKPI Legalizatiom</t>
  </si>
  <si>
    <t xml:space="preserve">Purworejo, </t>
  </si>
  <si>
    <t>National Lecturer Number</t>
  </si>
  <si>
    <t>NOMOR INDUK DOSEN NASIONAL</t>
  </si>
  <si>
    <t>CATATAN RESMI:</t>
  </si>
  <si>
    <t>SKPI dikeluarkan oleh institusi pendidikan tingi yang berwenang mengeluarkan ijazah sesuai dengan peraturan perundang-undangan yang berlaku</t>
  </si>
  <si>
    <t>SKPI hanya diterbitkan setelah mahasiswa dinyatakan lulus dari suatu program studi secara resmi oleh Perguruan Tinggi</t>
  </si>
  <si>
    <t>SKPI diterbitkan daam Bahasa Indonesia dan Bahasa Inggris</t>
  </si>
  <si>
    <t>SKPI yang asli diterbitkan menggunakan kertas khusus (Barcode) berlogo Perguruan Tinggi.</t>
  </si>
  <si>
    <t>Jl.KHA Dahlan No 3 dan 6 Purworejo 54111</t>
  </si>
  <si>
    <t>website: www.umpwr.ac.id</t>
  </si>
  <si>
    <t>Telp: (0275) 321494</t>
  </si>
  <si>
    <t>Manajemen</t>
  </si>
  <si>
    <t>Pendidikan Bahasa dan Sastra Indonesia</t>
  </si>
  <si>
    <t>Management Department</t>
  </si>
  <si>
    <t>Bachelor in Economics (S.E)</t>
  </si>
  <si>
    <t>Sarjana Peternakan (S.Pt)</t>
  </si>
  <si>
    <t>Bachelor in Animal Husbandry (S.Pt)</t>
  </si>
  <si>
    <t>Indonesian Educational Department</t>
  </si>
  <si>
    <t>Animal Husbandry Department</t>
  </si>
  <si>
    <t>TEMPAT LAHIR</t>
  </si>
  <si>
    <t>Place of Birth</t>
  </si>
  <si>
    <t>TANGGAL LAHIR</t>
  </si>
  <si>
    <t>Date of Birth</t>
  </si>
  <si>
    <t>Tempat Lahir</t>
  </si>
  <si>
    <t>Tanggal Lahir</t>
  </si>
  <si>
    <t>Pendidikan Teknik Otomotif</t>
  </si>
  <si>
    <t>Isikan Kabupaten tempat Anda lahir</t>
  </si>
  <si>
    <t>PURWOREJO</t>
  </si>
  <si>
    <t>Isikan tanggal lahir Anda dengan format tanggal bulan tahun</t>
  </si>
  <si>
    <t xml:space="preserve">4. </t>
  </si>
  <si>
    <t>NIM</t>
  </si>
  <si>
    <t>Tersedia dalam 2 bahasa (Indonesia dan Inggris). Pilih Program Studi yang sesuai.</t>
  </si>
  <si>
    <t>Tersedia dalam 2 bahasa (Indonesia dan Inggris). Pilih gelar yang sesuai.</t>
  </si>
  <si>
    <t>Isikan maksimal 4 kegiatan yang terbaik yang pernah Anda ikuti.</t>
  </si>
  <si>
    <t xml:space="preserve">Isikan Nama Kaprodi, NIP, atau NIDN </t>
  </si>
  <si>
    <t>Print dengan kertas F4 atau A4</t>
  </si>
  <si>
    <t xml:space="preserve">d. </t>
  </si>
  <si>
    <t>SKPI NO:</t>
  </si>
  <si>
    <t>Professional Education; Master &amp; Doctoral Program</t>
  </si>
  <si>
    <t>Informasi tentang sistem pendidikan tinggi dan Kerangka Kualifikasi Nasional Indonesia (KKNI) telah disiapkan oleh Ditjen Dikti</t>
  </si>
  <si>
    <t>Information about the higher education system and the Indonesian National Qualification Framework (KKNI) has been prepared by the Directorate General of Higher Education</t>
  </si>
  <si>
    <t>Mampu menerapkan pemikiran  logis, kritis, sistematis, dan inovatif dalam konteks pengembangan atau implementasi ilmu pengetahuan dan/atau teknologi sesuai dengan bidang keahliannya.</t>
  </si>
  <si>
    <t>Mampu mengkaji implikasi pengembangan atau implementasi ilmu pengetahuan, teknologi atau seni sesuai dengan keahliannya berdasarkan kaidah, tata cara dan etika ilmiah dalam rangka menghasilkan solusi, gagasan, desain atau kritik seni, menyusun deskripsi saintifik hasil kajiannya dalam bentuk skripsi atau laporan tugas akhir, dan mengunggahnya dalam laman perguruan tinggi.</t>
  </si>
  <si>
    <t>Mampu mengambil keputusan secara tepat dalam konteks penyelesaian masalah di bidang keahliannya, berdasarkan hasil analisis informasi dan data.</t>
  </si>
  <si>
    <t>Mampu mengelola pembelajaran secara mandiri.</t>
  </si>
  <si>
    <t>Mampu memelihara dan mengembangkan jaringan kerja dengan pembimbing, kolega, sejawat baik di dalam maupun di luar lembaganya.</t>
  </si>
  <si>
    <t>Mampu mendokumentasikan, menyimpan, mengamankan, dan menemukan kembali data untuk menjamin kesahihan dan mencegah plagiasi.</t>
  </si>
  <si>
    <t>Mampu mengidentifikasi karakteristik peserta didik (perkembangan fisik, psikologis, dan sosial) di sekolah dasar.</t>
  </si>
  <si>
    <t>Mampu berfikir efektif dalam memberikan solusi yang tepat terhadap peristiwa atau kejadian baik selama proses pembelajaran atau di lingkungan sekolah.</t>
  </si>
  <si>
    <t>Mampu merancang berbagai model, strategi, dan metode yang inovatif sesuai dengan perkembangan kurikulum dengan berlandaskan kearifan lokal.</t>
  </si>
  <si>
    <t>Mampu melakukan tindakan berupa penelitian dan layanan bimbingan penyuluhan dalam penyelesaian masalah yang terjadi di sekolah dasar sesuai dengan etika akademik.</t>
  </si>
  <si>
    <t>Mampu mengkolaborasikan berbagai pendekatan, teknik, bahan ajar, media, dan sumber belajar yang inovatif dengan berlandaskan kearifan lokal.</t>
  </si>
  <si>
    <t>Mampu mengoperasikan alat pada bidang pengetahuan, kesenian, dan olahraga di sekolah dasar sesuai dengan etika dalam akademik.</t>
  </si>
  <si>
    <t>Mampu mengaplikasikan pengetahuan konseptual bidang studi dan teknologi dalam pembelajaran di sekolah dasar dengan berlandaskan kearifan lokal.</t>
  </si>
  <si>
    <t>11.</t>
  </si>
  <si>
    <t>12.</t>
  </si>
  <si>
    <t>13.</t>
  </si>
  <si>
    <t>Mampu berkomunikasi aktif baik sesama teman sejawat maupun dengan peserta didik sesuai etika dalam Islam.</t>
  </si>
  <si>
    <t>Mampu mencetuskan ide kreatif dalam penggunaan teknologi untuk kepentingan pembelajaran sesuai dengan etika dalam Islam.</t>
  </si>
  <si>
    <t>Mampu melakukan layanan bimbingan penyuluhan dengan baik di sekolah dasar sesuai dengan nilai dalam Islam.</t>
  </si>
  <si>
    <t>Bijak dan adil dalam melakukan layanan bimbingan penyuluhan di sekolah dasar sesuai dengan nilai Islam.</t>
  </si>
  <si>
    <t>Mampu menjunjung tinggi norma akademik dalam menghadapi permasalahan dengan bentuk kegiatan penelitian dan prinsip dalam melakukan  evaluasi pembelajaran secara berkelanjutan sesuai dengan nilai dalam Islam.</t>
  </si>
  <si>
    <t>Memiliki kepekaan terhadap peristiwa atau kejadian yang dialami oleh peserta didik baik fisik maupun psikologis yang terjadi pada saat pembelajaran atau di lingkungan sekolah.</t>
  </si>
  <si>
    <t>Mampu menganalisis, merekonstruksi, dan memodifikasi kurikulum, pendekatan, strategi, model, metode, teknik, bahan ajar, media, sumber belajar, dan evaluasi pembelajaran di sekolah dasar secara berkelanjutan sesuai dengan etika akademik serta menganalisis perkembangan peserta didik baik perkembangan fisik, psikologis, dan sosial berlandaskan nilai Islam.</t>
  </si>
  <si>
    <t>Mampu memberikan solusi yang tepat pada permasalahan pendidikan baik dilakukan secara mandiri maupun kelompok dengan berlandaskan nilai Islam.</t>
  </si>
  <si>
    <t>Mampu membuat desain penelitian yang inovatif dan kritis dalam bidang pembelajaran, layanan bimbingan penyuluhan, dan karakteristik peserta didik dengan berlandaskan nilai Islam.</t>
  </si>
  <si>
    <t>Memiliki komitmen dalam melaksanakan tugas sesuai dengan nilai Islam.</t>
  </si>
  <si>
    <t>Mampu mengambil keputusan yang tepat dalam hal penggunaan teknologi dan evaluasi pada proses pembelajaran dengan berlandaskan kearifan lokal.</t>
  </si>
  <si>
    <t>Mampu bekerjasama baik tim maupun individu pada bidang studi sekolah dasar dan penelitian dengan berlandaskan nilai Islam.</t>
  </si>
  <si>
    <t>Able to identify the characteristics of students (physical, psychological, and social development) in elementary school.</t>
  </si>
  <si>
    <r>
      <t xml:space="preserve">Mampu mengkaji kurikulum beserta teknologi dalam pembelajaran secara terstruktur yang berlandaskan kearifan lokal dan mengkaji prosedur penelitian dalam pemecahan permasalahan dengan berlandaskan </t>
    </r>
    <r>
      <rPr>
        <i/>
        <sz val="9"/>
        <color theme="1"/>
        <rFont val="Trebuchet MS"/>
        <family val="2"/>
      </rPr>
      <t>edupreneur</t>
    </r>
    <r>
      <rPr>
        <sz val="9"/>
        <color theme="1"/>
        <rFont val="Trebuchet MS"/>
        <family val="2"/>
      </rPr>
      <t>.</t>
    </r>
  </si>
  <si>
    <t>Able to review the curriculum and technology in structured learning based on local wisdom and study research procedures in problem solving based on edupreneurs.</t>
  </si>
  <si>
    <r>
      <t xml:space="preserve">Mampu menguasai teori di bidang studi sekolah dasar dan perkembangan peserta didik berlandaskan </t>
    </r>
    <r>
      <rPr>
        <i/>
        <sz val="9"/>
        <color theme="1"/>
        <rFont val="Trebuchet MS"/>
        <family val="2"/>
      </rPr>
      <t>edupreneur</t>
    </r>
    <r>
      <rPr>
        <sz val="9"/>
        <color theme="1"/>
        <rFont val="Trebuchet MS"/>
        <family val="2"/>
      </rPr>
      <t xml:space="preserve"> serta kearifan lokal.</t>
    </r>
  </si>
  <si>
    <t>Able to master theories in the field of elementary school studies and student development based on edupreneurs and local wisdom.</t>
  </si>
  <si>
    <t>Able to think effectively in providing the right solution to events or incidents either during the learning process or in the school environment.</t>
  </si>
  <si>
    <t>Able to design various innovative models, strategies and methods according to curriculum development based on local wisdom.</t>
  </si>
  <si>
    <t>Able to take action in the form of research and counseling services in solving problems that occur in elementary schools in accordance with academic ethics.</t>
  </si>
  <si>
    <r>
      <t xml:space="preserve">Mampu mengembangkan strategi, model, dan metode pada bidang studi di sekolah dasar dengan berlandaskan </t>
    </r>
    <r>
      <rPr>
        <i/>
        <sz val="9"/>
        <color theme="1"/>
        <rFont val="Trebuchet MS"/>
        <family val="2"/>
      </rPr>
      <t>edupreneur</t>
    </r>
    <r>
      <rPr>
        <sz val="9"/>
        <color theme="1"/>
        <rFont val="Trebuchet MS"/>
        <family val="2"/>
      </rPr>
      <t>.</t>
    </r>
  </si>
  <si>
    <t>Able to develop strategies, models, and methods in the field of study in elementary schools based on edupreneurs.</t>
  </si>
  <si>
    <t>Able to collaborate on various approaches, techniques, teaching materials, media, and innovative learning resources based on local wisdom.</t>
  </si>
  <si>
    <t>Able to operate tools in the fields of knowledge, arts, and sports in elementary schools in accordance with academic ethics.</t>
  </si>
  <si>
    <t xml:space="preserve">Able to apply conceptual knowledge of fields of study and technology in learning in elementary schools based on local wisdom.
</t>
  </si>
  <si>
    <t>Able to apply logical, critical, systematic, and innovative thinking in the context of developing or implementing science and/or technology in accordance with their expertise.</t>
  </si>
  <si>
    <t>Able to study the implications of developing or implementing science, technology or art according to their expertise based on scientific principles, procedures and ethics in order to produce solutions, ideas, designs or art criticism, compile scientific descriptions of the results of their studies in the form of a thesis or final project report, and upload it on the college page.</t>
  </si>
  <si>
    <t>Able to manage learning independently.</t>
  </si>
  <si>
    <t>Able to maintain and develop networks with mentors, colleagues, peers both inside and outside the institution.</t>
  </si>
  <si>
    <t>Capable of documenting, storing, securing, and recovering data to ensure validity and prevent plagiarism.</t>
  </si>
  <si>
    <t>Able to communicate actively both with peers and with students according to ethics in Islam.</t>
  </si>
  <si>
    <t>Able to propose creative ideas in the use of technology for the benefit of learning in accordance with ethics in Islam.</t>
  </si>
  <si>
    <t>Able to perform counseling services properly in elementary schools in accordance with Islamic values.</t>
  </si>
  <si>
    <t>Be wise and fair in providing counseling services in elementary schools in accordance with Islamic values.</t>
  </si>
  <si>
    <t>Able to uphold academic norms in dealing with problems with the form of research activities and the principle of evaluating continuous learning in accordance with Islamic values.</t>
  </si>
  <si>
    <t>Have sensitivity to events or incidents experienced by students both physically and psychologically that occur during learning or in the school environment.</t>
  </si>
  <si>
    <t>Able to analyze, reconstruct, and modify curricula, approaches, strategies, models, methods, techniques, teaching materials, media, learning resources, and evaluation of learning in elementary schools sustainably accordance with academic ethics and analyze the development of students both physical, psychological, and developmental and social values ​​based on Islamic values.</t>
  </si>
  <si>
    <t>Able to provide the right solutions to educational problems either independently or in groups based on Islamic values.</t>
  </si>
  <si>
    <t>Bertaqwa kepada Tuhan YME dan mampu menunjukkan sikap religius.</t>
  </si>
  <si>
    <t>Menjunjung tinggi nilai kemanusiaan dalam menjalankan tugas berdasarkan moral, agama, dan etika.</t>
  </si>
  <si>
    <t>Bekerja sama dan memiliki kepekaan sosial serta kepedulian terhadap masyarakat dan lingkungan.</t>
  </si>
  <si>
    <t>Able to make educational designs based on the characteristics of students through the process of reviewing, analyzing, designing, and modifying learning tools according to the field of study in elementary schools based on edupreneurs with local wisdom insight.</t>
  </si>
  <si>
    <t>Able to make innovative and critical research designs in the field of learning, counseling services, and student characteristics based on Islamic values.</t>
  </si>
  <si>
    <t>Have a commitment in performing tasks in accordance with Islamic values.</t>
  </si>
  <si>
    <t>Able to make correct decisions in terms of technology use and evaluation in the learning process based on local wisdom.</t>
  </si>
  <si>
    <t>Able to work together both teams and individuals in the field of elementary school studies and research based on Islamic values.</t>
  </si>
  <si>
    <t>Proud of and loves the homeland and ready to be responsible for the country and its people.</t>
  </si>
  <si>
    <t>email: info@umpwr.ac.id</t>
  </si>
  <si>
    <r>
      <t xml:space="preserve">Mampu membuat desain pendidikan berdasarkan karakteristik peserta didik melalui proses mengkaji, menganalisis, merancang, dan memodifikasi perangkat pembelajaran sesuai dengan bidang studi di sekolah dasar dengan berlandaskan </t>
    </r>
    <r>
      <rPr>
        <i/>
        <sz val="9"/>
        <color theme="1"/>
        <rFont val="Trebuchet MS"/>
        <family val="2"/>
      </rPr>
      <t>edupreneur</t>
    </r>
    <r>
      <rPr>
        <sz val="9"/>
        <color theme="1"/>
        <rFont val="Trebuchet MS"/>
        <family val="2"/>
      </rPr>
      <t xml:space="preserve"> berwawasan kearifan lokal.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</si>
</sst>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mmmm\ d\,\ yyyy;@"/>
    <numFmt numFmtId="165" formatCode="[$-421]dd\ mmmm\ yyyy;@"/>
  </numFmts>
  <fonts count="40" x14ac:knownFonts="1">
    <font>
      <sz val="11"/>
      <color theme="1"/>
      <name val="Calibri"/>
      <family val="2"/>
      <charset val="1"/>
      <scheme val="minor"/>
    </font>
    <font>
      <b/>
      <sz val="17"/>
      <color rgb="FF0F0022"/>
      <name val="Trebuchet MS"/>
      <family val="2"/>
    </font>
    <font>
      <b/>
      <sz val="13"/>
      <color rgb="FF0F0022"/>
      <name val="Trebuchet MS"/>
      <family val="2"/>
    </font>
    <font>
      <b/>
      <i/>
      <sz val="10"/>
      <color rgb="FF0F0022"/>
      <name val="Trebuchet MS"/>
      <family val="2"/>
    </font>
    <font>
      <b/>
      <sz val="12"/>
      <color theme="1"/>
      <name val="Trebuchet MS"/>
      <family val="2"/>
    </font>
    <font>
      <sz val="11"/>
      <color theme="1"/>
      <name val="Free 3 of 9 Extended"/>
    </font>
    <font>
      <sz val="48"/>
      <color theme="1"/>
      <name val="Free 3 of 9 Extended"/>
    </font>
    <font>
      <b/>
      <sz val="10"/>
      <color rgb="FF0F0022"/>
      <name val="Trebuchet MS"/>
      <family val="2"/>
    </font>
    <font>
      <sz val="10"/>
      <color rgb="FF0F0022"/>
      <name val="Trebuchet MS"/>
      <family val="2"/>
    </font>
    <font>
      <b/>
      <sz val="11"/>
      <color theme="1"/>
      <name val="Calibri"/>
      <family val="2"/>
      <scheme val="minor"/>
    </font>
    <font>
      <sz val="11"/>
      <color theme="1"/>
      <name val="Calibri"/>
      <family val="2"/>
      <scheme val="minor"/>
    </font>
    <font>
      <sz val="11"/>
      <color rgb="FF0F0022"/>
      <name val="Calibri"/>
      <family val="2"/>
      <scheme val="minor"/>
    </font>
    <font>
      <sz val="11"/>
      <color theme="1"/>
      <name val="Trebuchet MS"/>
      <family val="2"/>
    </font>
    <font>
      <sz val="26"/>
      <color theme="1"/>
      <name val="Free 3 of 9 Extended"/>
    </font>
    <font>
      <sz val="48"/>
      <color theme="1"/>
      <name val="Free 3 of 9 Extended"/>
    </font>
    <font>
      <sz val="9"/>
      <color theme="1"/>
      <name val="Calibri"/>
      <family val="2"/>
      <charset val="1"/>
      <scheme val="minor"/>
    </font>
    <font>
      <sz val="18"/>
      <color theme="1"/>
      <name val="Calibri"/>
      <family val="2"/>
      <charset val="1"/>
      <scheme val="minor"/>
    </font>
    <font>
      <sz val="10"/>
      <color theme="1"/>
      <name val="Trebuchet MS"/>
      <family val="2"/>
    </font>
    <font>
      <i/>
      <sz val="10"/>
      <color theme="1"/>
      <name val="Trebuchet MS"/>
      <family val="2"/>
    </font>
    <font>
      <b/>
      <sz val="10"/>
      <color theme="1"/>
      <name val="Trebuchet MS"/>
      <family val="2"/>
    </font>
    <font>
      <b/>
      <sz val="9"/>
      <color theme="1"/>
      <name val="Trebuchet MS"/>
      <family val="2"/>
    </font>
    <font>
      <sz val="9"/>
      <color theme="1"/>
      <name val="Trebuchet MS"/>
      <family val="2"/>
    </font>
    <font>
      <i/>
      <sz val="9"/>
      <color theme="1"/>
      <name val="Trebuchet MS"/>
      <family val="2"/>
    </font>
    <font>
      <i/>
      <sz val="9"/>
      <color theme="1"/>
      <name val="Calibri"/>
      <family val="2"/>
      <scheme val="minor"/>
    </font>
    <font>
      <sz val="28"/>
      <color theme="1"/>
      <name val="Free 3 of 9 Extended"/>
    </font>
    <font>
      <b/>
      <i/>
      <sz val="9"/>
      <color theme="1"/>
      <name val="Trebuchet MS"/>
      <family val="2"/>
    </font>
    <font>
      <b/>
      <sz val="10"/>
      <color rgb="FF000000"/>
      <name val="Trebuchet MS"/>
      <family val="2"/>
    </font>
    <font>
      <i/>
      <sz val="9"/>
      <color rgb="FF212121"/>
      <name val="Trebuchet MS"/>
      <family val="2"/>
    </font>
    <font>
      <sz val="8"/>
      <color theme="1"/>
      <name val="Calibri"/>
      <family val="2"/>
      <charset val="1"/>
      <scheme val="minor"/>
    </font>
    <font>
      <i/>
      <sz val="8"/>
      <color theme="1"/>
      <name val="Calibri"/>
      <family val="2"/>
      <charset val="1"/>
      <scheme val="minor"/>
    </font>
    <font>
      <i/>
      <sz val="7.5"/>
      <color theme="1"/>
      <name val="Calibri"/>
      <family val="2"/>
      <charset val="1"/>
      <scheme val="minor"/>
    </font>
    <font>
      <sz val="7.5"/>
      <color theme="1"/>
      <name val="Calibri"/>
      <family val="2"/>
      <charset val="1"/>
      <scheme val="minor"/>
    </font>
    <font>
      <i/>
      <sz val="8"/>
      <color theme="1"/>
      <name val="Trebuchet MS"/>
      <family val="2"/>
    </font>
    <font>
      <sz val="8"/>
      <color theme="1"/>
      <name val="Trebuchet MS"/>
      <family val="2"/>
    </font>
    <font>
      <i/>
      <sz val="7"/>
      <color theme="1"/>
      <name val="Calibri"/>
      <family val="2"/>
      <scheme val="minor"/>
    </font>
    <font>
      <i/>
      <sz val="8"/>
      <color theme="1"/>
      <name val="Calibri"/>
      <family val="2"/>
      <scheme val="minor"/>
    </font>
    <font>
      <sz val="9"/>
      <color rgb="FF0F0022"/>
      <name val="Trebuchet MS"/>
      <family val="2"/>
    </font>
    <font>
      <sz val="10"/>
      <color theme="1"/>
      <name val="Calibri"/>
      <family val="2"/>
      <charset val="1"/>
      <scheme val="minor"/>
    </font>
    <font>
      <sz val="10"/>
      <color theme="1"/>
      <name val="Free 3 of 9 Extended"/>
    </font>
    <font>
      <sz val="10"/>
      <name val="Calibri"/>
      <family val="2"/>
      <charset val="1"/>
      <scheme val="minor"/>
    </font>
  </fonts>
  <fills count="10">
    <fill>
      <patternFill patternType="none"/>
    </fill>
    <fill>
      <patternFill patternType="gray125"/>
    </fill>
    <fill>
      <patternFill patternType="solid">
        <fgColor theme="8" tint="0.599993896298104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0" tint="-0.14999847407452621"/>
        <bgColor indexed="64"/>
      </patternFill>
    </fill>
  </fills>
  <borders count="7">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theme="0" tint="-0.249977111117893"/>
      </top>
      <bottom/>
      <diagonal/>
    </border>
    <border>
      <left/>
      <right/>
      <top/>
      <bottom style="thin">
        <color theme="0" tint="-0.249977111117893"/>
      </bottom>
      <diagonal/>
    </border>
  </borders>
  <cellStyleXfs count="1">
    <xf numFmtId="0" fontId="0" fillId="0" borderId="0"/>
  </cellStyleXfs>
  <cellXfs count="171">
    <xf numFmtId="0" fontId="0" fillId="0" borderId="0" xfId="0"/>
    <xf numFmtId="0" fontId="0" fillId="0" borderId="0" xfId="0" applyBorder="1"/>
    <xf numFmtId="0" fontId="5" fillId="0" borderId="0" xfId="0" applyFont="1"/>
    <xf numFmtId="0" fontId="1" fillId="0" borderId="0" xfId="0" applyFont="1" applyFill="1" applyAlignment="1" applyProtection="1">
      <alignment vertical="center"/>
    </xf>
    <xf numFmtId="0" fontId="3" fillId="0" borderId="0" xfId="0" applyFont="1" applyFill="1" applyAlignment="1" applyProtection="1">
      <alignment vertical="center"/>
    </xf>
    <xf numFmtId="0" fontId="7" fillId="0" borderId="0" xfId="0" applyFont="1" applyFill="1" applyAlignment="1" applyProtection="1">
      <alignment vertical="center"/>
    </xf>
    <xf numFmtId="0" fontId="4" fillId="0" borderId="0" xfId="0" applyFont="1" applyFill="1" applyAlignment="1"/>
    <xf numFmtId="0" fontId="2" fillId="0" borderId="0" xfId="0" applyFont="1" applyFill="1" applyAlignment="1" applyProtection="1">
      <alignment horizontal="left" vertical="center"/>
    </xf>
    <xf numFmtId="0" fontId="0" fillId="0" borderId="0" xfId="0" quotePrefix="1"/>
    <xf numFmtId="0" fontId="0" fillId="0" borderId="0" xfId="0" applyAlignment="1">
      <alignment vertical="center"/>
    </xf>
    <xf numFmtId="0" fontId="11" fillId="0" borderId="0" xfId="0" applyFont="1" applyAlignment="1" applyProtection="1">
      <alignment vertical="center"/>
    </xf>
    <xf numFmtId="0" fontId="10" fillId="0" borderId="0" xfId="0" applyFont="1"/>
    <xf numFmtId="0" fontId="11" fillId="0" borderId="0" xfId="0" quotePrefix="1" applyFont="1" applyAlignment="1" applyProtection="1">
      <alignment vertical="center"/>
    </xf>
    <xf numFmtId="0" fontId="0" fillId="0" borderId="0" xfId="0" applyAlignment="1"/>
    <xf numFmtId="0" fontId="9" fillId="5" borderId="3" xfId="0" applyFont="1" applyFill="1" applyBorder="1" applyAlignment="1">
      <alignment horizontal="center"/>
    </xf>
    <xf numFmtId="0" fontId="14" fillId="0" borderId="0" xfId="0" applyFont="1" applyAlignment="1"/>
    <xf numFmtId="0" fontId="17" fillId="0" borderId="0" xfId="0" applyFont="1"/>
    <xf numFmtId="0" fontId="13" fillId="0" borderId="0" xfId="0" applyFont="1" applyAlignment="1">
      <alignment horizontal="right" vertical="top"/>
    </xf>
    <xf numFmtId="0" fontId="22" fillId="0" borderId="0" xfId="0" applyFont="1" applyAlignment="1">
      <alignment horizontal="justify" vertical="top"/>
    </xf>
    <xf numFmtId="0" fontId="12" fillId="0" borderId="0" xfId="0" applyFont="1" applyBorder="1" applyAlignment="1">
      <alignment horizontal="left" vertical="center"/>
    </xf>
    <xf numFmtId="0" fontId="15" fillId="0" borderId="0" xfId="0" applyFont="1"/>
    <xf numFmtId="0" fontId="21" fillId="0" borderId="0" xfId="0" applyFont="1"/>
    <xf numFmtId="0" fontId="21" fillId="0" borderId="0" xfId="0" applyFont="1" applyFill="1"/>
    <xf numFmtId="0" fontId="15" fillId="0" borderId="0" xfId="0" applyFont="1" applyFill="1"/>
    <xf numFmtId="0" fontId="23" fillId="0" borderId="0" xfId="0" applyFont="1" applyFill="1"/>
    <xf numFmtId="0" fontId="22" fillId="0" borderId="0" xfId="0" applyFont="1" applyFill="1" applyBorder="1"/>
    <xf numFmtId="0" fontId="21" fillId="0" borderId="0" xfId="0" applyFont="1" applyFill="1" applyBorder="1"/>
    <xf numFmtId="0" fontId="15" fillId="0" borderId="0" xfId="0" applyFont="1" applyBorder="1"/>
    <xf numFmtId="0" fontId="20" fillId="0" borderId="0" xfId="0" applyFont="1"/>
    <xf numFmtId="0" fontId="0" fillId="0" borderId="0" xfId="0" applyBorder="1" applyAlignment="1">
      <alignment vertical="top"/>
    </xf>
    <xf numFmtId="0" fontId="0" fillId="0" borderId="0" xfId="0" applyBorder="1" applyAlignment="1">
      <alignment vertical="top" wrapText="1"/>
    </xf>
    <xf numFmtId="0" fontId="20" fillId="0" borderId="0" xfId="0" applyFont="1" applyFill="1"/>
    <xf numFmtId="0" fontId="22" fillId="0" borderId="0" xfId="0" applyFont="1" applyFill="1"/>
    <xf numFmtId="0" fontId="20" fillId="0" borderId="0" xfId="0" applyFont="1" applyFill="1" applyBorder="1"/>
    <xf numFmtId="0" fontId="21" fillId="0" borderId="0" xfId="0" applyFont="1" applyBorder="1"/>
    <xf numFmtId="0" fontId="24" fillId="0" borderId="0" xfId="0" applyFont="1" applyAlignment="1"/>
    <xf numFmtId="0" fontId="25" fillId="0" borderId="0" xfId="0" applyFont="1" applyFill="1"/>
    <xf numFmtId="0" fontId="17" fillId="8" borderId="0" xfId="0" applyFont="1" applyFill="1"/>
    <xf numFmtId="0" fontId="18" fillId="8" borderId="0" xfId="0" applyFont="1" applyFill="1"/>
    <xf numFmtId="0" fontId="19" fillId="8" borderId="0" xfId="0" applyFont="1" applyFill="1"/>
    <xf numFmtId="0" fontId="26" fillId="8" borderId="0" xfId="0" applyFont="1" applyFill="1"/>
    <xf numFmtId="0" fontId="19" fillId="0" borderId="0" xfId="0" applyFont="1" applyAlignment="1"/>
    <xf numFmtId="0" fontId="15" fillId="0" borderId="0" xfId="0" applyFont="1" applyFill="1" applyAlignment="1"/>
    <xf numFmtId="0" fontId="21" fillId="0" borderId="5" xfId="0" applyFont="1" applyBorder="1" applyAlignment="1">
      <alignment vertical="justify"/>
    </xf>
    <xf numFmtId="0" fontId="22" fillId="0" borderId="6" xfId="0" applyFont="1" applyBorder="1" applyAlignment="1">
      <alignment vertical="top" wrapText="1"/>
    </xf>
    <xf numFmtId="0" fontId="24" fillId="0" borderId="6" xfId="0" applyFont="1" applyBorder="1" applyAlignment="1"/>
    <xf numFmtId="0" fontId="17" fillId="0" borderId="0" xfId="0" applyFont="1" applyFill="1" applyBorder="1" applyAlignment="1">
      <alignment horizontal="center" vertical="center"/>
    </xf>
    <xf numFmtId="0" fontId="17" fillId="0" borderId="0" xfId="0" applyFont="1" applyFill="1" applyBorder="1" applyAlignment="1">
      <alignment vertical="center"/>
    </xf>
    <xf numFmtId="0" fontId="21" fillId="0" borderId="0" xfId="0" applyFont="1" applyFill="1" applyBorder="1" applyAlignment="1"/>
    <xf numFmtId="0" fontId="32" fillId="0" borderId="0" xfId="0" applyFont="1" applyFill="1" applyBorder="1"/>
    <xf numFmtId="0" fontId="33" fillId="0" borderId="0" xfId="0" applyFont="1" applyFill="1" applyBorder="1"/>
    <xf numFmtId="0" fontId="28" fillId="9" borderId="0" xfId="0" applyFont="1" applyFill="1" applyAlignment="1">
      <alignment horizontal="left" vertical="top"/>
    </xf>
    <xf numFmtId="0" fontId="31" fillId="9" borderId="0" xfId="0" applyFont="1" applyFill="1" applyAlignment="1">
      <alignment horizontal="left" vertical="top"/>
    </xf>
    <xf numFmtId="0" fontId="29" fillId="0" borderId="0" xfId="0" applyFont="1" applyFill="1" applyAlignment="1">
      <alignment horizontal="left" vertical="top"/>
    </xf>
    <xf numFmtId="0" fontId="28" fillId="0" borderId="0" xfId="0" applyFont="1" applyFill="1" applyAlignment="1">
      <alignment horizontal="left" vertical="top"/>
    </xf>
    <xf numFmtId="0" fontId="21" fillId="8" borderId="0" xfId="0" applyFont="1" applyFill="1" applyBorder="1" applyAlignment="1">
      <alignment horizontal="left" vertical="top"/>
    </xf>
    <xf numFmtId="0" fontId="15" fillId="0" borderId="0" xfId="0" applyFont="1" applyFill="1" applyBorder="1" applyAlignment="1">
      <alignment horizontal="center"/>
    </xf>
    <xf numFmtId="0" fontId="21" fillId="0" borderId="0" xfId="0" applyFont="1" applyFill="1" applyBorder="1" applyAlignment="1">
      <alignment horizontal="center" vertical="top"/>
    </xf>
    <xf numFmtId="0" fontId="22" fillId="0" borderId="6" xfId="0" applyFont="1" applyFill="1" applyBorder="1" applyAlignment="1">
      <alignment horizontal="left" vertical="top"/>
    </xf>
    <xf numFmtId="0" fontId="33" fillId="9" borderId="0" xfId="0" applyFont="1" applyFill="1" applyBorder="1" applyAlignment="1">
      <alignment vertical="top"/>
    </xf>
    <xf numFmtId="0" fontId="28" fillId="9" borderId="0" xfId="0" applyFont="1" applyFill="1" applyAlignment="1">
      <alignment vertical="top"/>
    </xf>
    <xf numFmtId="0" fontId="33" fillId="9" borderId="0" xfId="0" applyFont="1" applyFill="1" applyBorder="1" applyAlignment="1">
      <alignment horizontal="left" vertical="top"/>
    </xf>
    <xf numFmtId="0" fontId="32" fillId="0" borderId="0" xfId="0" applyFont="1" applyFill="1" applyBorder="1" applyAlignment="1">
      <alignment vertical="top"/>
    </xf>
    <xf numFmtId="0" fontId="28" fillId="0" borderId="0" xfId="0" applyFont="1" applyFill="1" applyAlignment="1">
      <alignment vertical="top"/>
    </xf>
    <xf numFmtId="0" fontId="32" fillId="0" borderId="0" xfId="0" applyFont="1" applyFill="1" applyBorder="1" applyAlignment="1">
      <alignment horizontal="left" vertical="top"/>
    </xf>
    <xf numFmtId="0" fontId="33" fillId="0" borderId="0" xfId="0" applyFont="1" applyFill="1" applyBorder="1" applyAlignment="1">
      <alignment vertical="top"/>
    </xf>
    <xf numFmtId="0" fontId="28" fillId="0" borderId="0" xfId="0" applyFont="1" applyAlignment="1">
      <alignment vertical="top"/>
    </xf>
    <xf numFmtId="0" fontId="33" fillId="0" borderId="0" xfId="0" applyFont="1" applyBorder="1" applyAlignment="1">
      <alignment vertical="top"/>
    </xf>
    <xf numFmtId="0" fontId="20" fillId="9" borderId="0" xfId="0" applyFont="1" applyFill="1"/>
    <xf numFmtId="0" fontId="15" fillId="9" borderId="0" xfId="0" applyFont="1" applyFill="1"/>
    <xf numFmtId="0" fontId="15" fillId="0" borderId="0" xfId="0" applyFont="1" applyAlignment="1">
      <alignment horizontal="center" vertical="top"/>
    </xf>
    <xf numFmtId="0" fontId="21" fillId="0" borderId="0" xfId="0" applyFont="1" applyAlignment="1">
      <alignment horizontal="center" vertical="top"/>
    </xf>
    <xf numFmtId="0" fontId="20" fillId="0" borderId="0" xfId="0" applyFont="1" applyFill="1" applyBorder="1" applyAlignment="1"/>
    <xf numFmtId="0" fontId="21" fillId="0" borderId="0" xfId="0" applyFont="1" applyFill="1" applyBorder="1" applyAlignment="1">
      <alignment vertical="top"/>
    </xf>
    <xf numFmtId="0" fontId="15" fillId="0" borderId="0" xfId="0" applyFont="1" applyFill="1" applyBorder="1" applyAlignment="1"/>
    <xf numFmtId="0" fontId="21" fillId="0" borderId="0" xfId="0" applyFont="1" applyFill="1" applyBorder="1" applyAlignment="1">
      <alignment vertical="top" wrapText="1"/>
    </xf>
    <xf numFmtId="0" fontId="21" fillId="0" borderId="0" xfId="0" applyFont="1" applyAlignment="1">
      <alignment vertical="top" wrapText="1"/>
    </xf>
    <xf numFmtId="0" fontId="15" fillId="9" borderId="0" xfId="0" applyFont="1" applyFill="1" applyBorder="1" applyAlignment="1"/>
    <xf numFmtId="0" fontId="21" fillId="0" borderId="0" xfId="0" applyFont="1" applyAlignment="1">
      <alignment horizontal="justify" vertical="top" wrapText="1"/>
    </xf>
    <xf numFmtId="0" fontId="15" fillId="0" borderId="0" xfId="0" applyFont="1" applyAlignment="1"/>
    <xf numFmtId="0" fontId="20" fillId="0" borderId="0" xfId="0" applyFont="1" applyFill="1" applyAlignment="1"/>
    <xf numFmtId="0" fontId="20" fillId="9" borderId="0" xfId="0" applyFont="1" applyFill="1" applyAlignment="1"/>
    <xf numFmtId="0" fontId="25" fillId="9" borderId="0" xfId="0" applyFont="1" applyFill="1"/>
    <xf numFmtId="0" fontId="25" fillId="9" borderId="0" xfId="0" applyFont="1" applyFill="1" applyBorder="1" applyAlignment="1"/>
    <xf numFmtId="0" fontId="25" fillId="9" borderId="0" xfId="0" applyFont="1" applyFill="1" applyAlignment="1"/>
    <xf numFmtId="0" fontId="19" fillId="8" borderId="0" xfId="0" applyFont="1" applyFill="1" applyAlignment="1"/>
    <xf numFmtId="0" fontId="20" fillId="0" borderId="0" xfId="0" applyFont="1" applyFill="1" applyBorder="1" applyAlignment="1">
      <alignment vertical="top"/>
    </xf>
    <xf numFmtId="0" fontId="22" fillId="0" borderId="0" xfId="0" applyFont="1" applyFill="1" applyBorder="1" applyAlignment="1">
      <alignment vertical="top"/>
    </xf>
    <xf numFmtId="0" fontId="17" fillId="0" borderId="0" xfId="0" applyFont="1" applyBorder="1"/>
    <xf numFmtId="0" fontId="32" fillId="0" borderId="0" xfId="0" applyFont="1"/>
    <xf numFmtId="0" fontId="15" fillId="0" borderId="0" xfId="0" applyFont="1" applyFill="1" applyAlignment="1">
      <alignment horizontal="center" vertical="top"/>
    </xf>
    <xf numFmtId="0" fontId="20" fillId="0" borderId="0" xfId="0" applyFont="1" applyFill="1" applyBorder="1" applyAlignment="1">
      <alignment horizontal="right" vertical="top"/>
    </xf>
    <xf numFmtId="0" fontId="21" fillId="0" borderId="0" xfId="0" applyFont="1" applyFill="1" applyBorder="1" applyAlignment="1">
      <alignment horizontal="right" vertical="top"/>
    </xf>
    <xf numFmtId="0" fontId="6" fillId="0" borderId="0" xfId="0" applyFont="1" applyAlignment="1">
      <alignment horizontal="center"/>
    </xf>
    <xf numFmtId="0" fontId="4" fillId="3" borderId="0" xfId="0" applyFont="1" applyFill="1" applyAlignment="1">
      <alignment horizontal="center"/>
    </xf>
    <xf numFmtId="0" fontId="15" fillId="9" borderId="0" xfId="0" applyFont="1" applyFill="1" applyAlignment="1">
      <alignment horizontal="left"/>
    </xf>
    <xf numFmtId="0" fontId="23" fillId="0" borderId="0" xfId="0" applyFont="1" applyFill="1" applyAlignment="1">
      <alignment horizontal="left"/>
    </xf>
    <xf numFmtId="0" fontId="34" fillId="0" borderId="0" xfId="0" applyFont="1" applyFill="1" applyAlignment="1">
      <alignment horizontal="left" vertical="top"/>
    </xf>
    <xf numFmtId="164" fontId="29" fillId="0" borderId="0" xfId="0" applyNumberFormat="1" applyFont="1" applyFill="1" applyAlignment="1">
      <alignment horizontal="left" vertical="top"/>
    </xf>
    <xf numFmtId="0" fontId="35" fillId="0" borderId="0" xfId="0" applyFont="1" applyFill="1" applyAlignment="1">
      <alignment horizontal="left" vertical="top"/>
    </xf>
    <xf numFmtId="0" fontId="21" fillId="0" borderId="0" xfId="0" applyFont="1" applyAlignment="1">
      <alignment horizontal="right" vertical="top"/>
    </xf>
    <xf numFmtId="0" fontId="21" fillId="0" borderId="0" xfId="0" applyFont="1" applyAlignment="1">
      <alignment horizontal="right" vertical="top" wrapText="1"/>
    </xf>
    <xf numFmtId="0" fontId="29" fillId="0" borderId="0" xfId="0" applyFont="1" applyFill="1" applyBorder="1" applyAlignment="1">
      <alignment horizontal="left" vertical="top"/>
    </xf>
    <xf numFmtId="0" fontId="28" fillId="0" borderId="0" xfId="0" applyFont="1" applyFill="1" applyBorder="1" applyAlignment="1">
      <alignment horizontal="left" vertical="top"/>
    </xf>
    <xf numFmtId="0" fontId="30" fillId="0" borderId="0" xfId="0" applyFont="1" applyFill="1" applyBorder="1" applyAlignment="1">
      <alignment horizontal="left" vertical="top"/>
    </xf>
    <xf numFmtId="0" fontId="28" fillId="0" borderId="0" xfId="0" applyFont="1" applyFill="1" applyBorder="1" applyAlignment="1">
      <alignment vertical="top"/>
    </xf>
    <xf numFmtId="0" fontId="28" fillId="0" borderId="0" xfId="0" applyFont="1" applyBorder="1" applyAlignment="1">
      <alignment vertical="top"/>
    </xf>
    <xf numFmtId="0" fontId="8" fillId="0" borderId="0" xfId="0" applyFont="1" applyAlignment="1" applyProtection="1">
      <alignment horizontal="left" vertical="top" indent="2"/>
    </xf>
    <xf numFmtId="0" fontId="37" fillId="0" borderId="0" xfId="0" applyFont="1"/>
    <xf numFmtId="165" fontId="37" fillId="0" borderId="0" xfId="0" applyNumberFormat="1" applyFont="1" applyAlignment="1">
      <alignment vertical="center"/>
    </xf>
    <xf numFmtId="0" fontId="38" fillId="0" borderId="0" xfId="0" applyFont="1" applyAlignment="1">
      <alignment vertical="top"/>
    </xf>
    <xf numFmtId="165" fontId="37" fillId="0" borderId="0" xfId="0" applyNumberFormat="1" applyFont="1" applyAlignment="1">
      <alignment horizontal="left" vertical="center"/>
    </xf>
    <xf numFmtId="0" fontId="37" fillId="0" borderId="1" xfId="0" applyFont="1" applyBorder="1"/>
    <xf numFmtId="0" fontId="37" fillId="0" borderId="1" xfId="0" applyFont="1" applyBorder="1" applyAlignment="1">
      <alignment horizontal="left" vertical="center"/>
    </xf>
    <xf numFmtId="0" fontId="37" fillId="0" borderId="0" xfId="0" applyFont="1" applyBorder="1"/>
    <xf numFmtId="0" fontId="37" fillId="0" borderId="0" xfId="0" applyFont="1" applyAlignment="1">
      <alignment horizontal="left" vertical="center"/>
    </xf>
    <xf numFmtId="0" fontId="36" fillId="0" borderId="0" xfId="0" applyFont="1" applyFill="1" applyBorder="1" applyAlignment="1" applyProtection="1">
      <alignment vertical="top"/>
    </xf>
    <xf numFmtId="0" fontId="37" fillId="0" borderId="0" xfId="0" applyFont="1" applyAlignment="1"/>
    <xf numFmtId="0" fontId="36" fillId="0" borderId="0" xfId="0" applyFont="1" applyAlignment="1" applyProtection="1">
      <alignment horizontal="left" vertical="top" indent="2"/>
    </xf>
    <xf numFmtId="0" fontId="38" fillId="0" borderId="0" xfId="0" applyFont="1" applyAlignment="1">
      <alignment horizontal="center" vertical="center"/>
    </xf>
    <xf numFmtId="164" fontId="37" fillId="0" borderId="0" xfId="0" applyNumberFormat="1" applyFont="1" applyAlignment="1">
      <alignment horizontal="left" vertical="center"/>
    </xf>
    <xf numFmtId="0" fontId="37" fillId="0" borderId="0" xfId="0" applyFont="1" applyAlignment="1">
      <alignment horizontal="left" vertical="top"/>
    </xf>
    <xf numFmtId="0" fontId="8" fillId="0" borderId="0" xfId="0" applyFont="1" applyAlignment="1" applyProtection="1">
      <alignment horizontal="left" vertical="center"/>
    </xf>
    <xf numFmtId="0" fontId="37" fillId="0" borderId="0" xfId="0" applyFont="1" applyAlignment="1">
      <alignment horizontal="left"/>
    </xf>
    <xf numFmtId="0" fontId="37" fillId="0" borderId="2" xfId="0" applyFont="1" applyBorder="1" applyAlignment="1">
      <alignment horizontal="left" vertical="center"/>
    </xf>
    <xf numFmtId="0" fontId="0" fillId="4" borderId="3" xfId="0" applyFill="1" applyBorder="1" applyAlignment="1">
      <alignment horizontal="left" vertical="top"/>
    </xf>
    <xf numFmtId="0" fontId="0" fillId="0" borderId="4" xfId="0" applyFill="1" applyBorder="1" applyAlignment="1">
      <alignment horizontal="left" vertical="top"/>
    </xf>
    <xf numFmtId="0" fontId="0" fillId="0" borderId="3" xfId="0" applyFill="1" applyBorder="1" applyAlignment="1">
      <alignment horizontal="left" vertical="top"/>
    </xf>
    <xf numFmtId="0" fontId="0" fillId="4" borderId="4" xfId="0" applyFill="1" applyBorder="1" applyAlignment="1">
      <alignment horizontal="left" vertical="top"/>
    </xf>
    <xf numFmtId="0" fontId="0" fillId="4" borderId="3" xfId="0" applyFill="1" applyBorder="1" applyAlignment="1">
      <alignment horizontal="left" vertical="top" wrapText="1"/>
    </xf>
    <xf numFmtId="0" fontId="10" fillId="0" borderId="3" xfId="0" applyFont="1" applyFill="1" applyBorder="1" applyAlignment="1">
      <alignment horizontal="left" vertical="top"/>
    </xf>
    <xf numFmtId="0" fontId="0" fillId="0" borderId="3" xfId="0" applyFill="1" applyBorder="1" applyAlignment="1">
      <alignment horizontal="left" vertical="top" wrapText="1"/>
    </xf>
    <xf numFmtId="0" fontId="9" fillId="0" borderId="0" xfId="0" applyFont="1" applyAlignment="1">
      <alignment horizontal="right"/>
    </xf>
    <xf numFmtId="165" fontId="28" fillId="9" borderId="0" xfId="0" applyNumberFormat="1" applyFont="1" applyFill="1" applyAlignment="1">
      <alignment horizontal="left" vertical="top"/>
    </xf>
    <xf numFmtId="165" fontId="0" fillId="4" borderId="3" xfId="0" applyNumberFormat="1" applyFill="1" applyBorder="1" applyAlignment="1">
      <alignment horizontal="left" vertical="top"/>
    </xf>
    <xf numFmtId="0" fontId="21" fillId="0" borderId="0" xfId="0" applyFont="1" applyFill="1" applyAlignment="1">
      <alignment horizontal="justify"/>
    </xf>
    <xf numFmtId="1" fontId="0" fillId="0" borderId="0" xfId="0" applyNumberFormat="1" applyAlignment="1">
      <alignment horizontal="left"/>
    </xf>
    <xf numFmtId="0" fontId="22" fillId="0" borderId="0" xfId="0" applyFont="1" applyFill="1" applyBorder="1" applyAlignment="1">
      <alignment horizontal="justify" vertical="top" wrapText="1"/>
    </xf>
    <xf numFmtId="0" fontId="21" fillId="0" borderId="0" xfId="0" applyFont="1" applyFill="1" applyBorder="1" applyAlignment="1">
      <alignment horizontal="justify" vertical="top" wrapText="1"/>
    </xf>
    <xf numFmtId="0" fontId="21" fillId="0" borderId="0" xfId="0" applyFont="1" applyAlignment="1">
      <alignment horizontal="justify" vertical="top" wrapText="1"/>
    </xf>
    <xf numFmtId="0" fontId="24" fillId="0" borderId="0" xfId="0" applyFont="1" applyFill="1" applyBorder="1" applyAlignment="1">
      <alignment horizontal="left"/>
    </xf>
    <xf numFmtId="0" fontId="21" fillId="0" borderId="0" xfId="0" applyFont="1" applyFill="1" applyAlignment="1">
      <alignment vertical="top"/>
    </xf>
    <xf numFmtId="0" fontId="21" fillId="0" borderId="0" xfId="0" applyFont="1" applyFill="1" applyAlignment="1">
      <alignment horizontal="center" vertical="top"/>
    </xf>
    <xf numFmtId="0" fontId="16" fillId="6" borderId="0" xfId="0" applyFont="1" applyFill="1" applyAlignment="1">
      <alignment horizontal="center"/>
    </xf>
    <xf numFmtId="0" fontId="9" fillId="7" borderId="0" xfId="0" applyFont="1" applyFill="1" applyAlignment="1">
      <alignment horizontal="center"/>
    </xf>
    <xf numFmtId="0" fontId="0" fillId="0" borderId="0" xfId="0" applyAlignment="1">
      <alignment horizontal="left" vertical="top"/>
    </xf>
    <xf numFmtId="0" fontId="0" fillId="0" borderId="0" xfId="0" applyAlignment="1">
      <alignment horizontal="center"/>
    </xf>
    <xf numFmtId="165" fontId="37" fillId="0" borderId="0" xfId="0" applyNumberFormat="1" applyFont="1" applyAlignment="1">
      <alignment horizontal="left" vertical="center"/>
    </xf>
    <xf numFmtId="0" fontId="37" fillId="0" borderId="0" xfId="0" applyFont="1" applyAlignment="1">
      <alignment horizontal="left" vertical="center"/>
    </xf>
    <xf numFmtId="0" fontId="1" fillId="2" borderId="0" xfId="0" applyFont="1" applyFill="1" applyAlignment="1" applyProtection="1">
      <alignment horizontal="center" vertical="center"/>
    </xf>
    <xf numFmtId="0" fontId="7" fillId="2" borderId="0" xfId="0" applyFont="1" applyFill="1" applyAlignment="1" applyProtection="1">
      <alignment horizontal="center" vertical="center"/>
    </xf>
    <xf numFmtId="0" fontId="3" fillId="2" borderId="0" xfId="0" applyFont="1" applyFill="1" applyAlignment="1" applyProtection="1">
      <alignment horizontal="center" vertical="center"/>
    </xf>
    <xf numFmtId="164" fontId="37" fillId="0" borderId="0" xfId="0" applyNumberFormat="1" applyFont="1" applyAlignment="1">
      <alignment horizontal="left" vertical="center"/>
    </xf>
    <xf numFmtId="0" fontId="37" fillId="0" borderId="0" xfId="0" applyFont="1" applyAlignment="1">
      <alignment horizontal="left" vertical="top"/>
    </xf>
    <xf numFmtId="0" fontId="39" fillId="0" borderId="0" xfId="0" applyFont="1" applyAlignment="1">
      <alignment horizontal="left" vertical="center"/>
    </xf>
    <xf numFmtId="0" fontId="21" fillId="0" borderId="0" xfId="0" applyFont="1" applyFill="1" applyBorder="1" applyAlignment="1">
      <alignment horizontal="justify" vertical="top" wrapText="1"/>
    </xf>
    <xf numFmtId="0" fontId="22" fillId="0" borderId="0" xfId="0" applyFont="1" applyFill="1" applyBorder="1" applyAlignment="1">
      <alignment horizontal="justify" vertical="top" wrapText="1"/>
    </xf>
    <xf numFmtId="0" fontId="24" fillId="0" borderId="0" xfId="0" applyFont="1" applyBorder="1" applyAlignment="1">
      <alignment horizontal="center"/>
    </xf>
    <xf numFmtId="0" fontId="21" fillId="0" borderId="0" xfId="0" applyFont="1" applyFill="1" applyBorder="1" applyAlignment="1">
      <alignment horizontal="justify" vertical="top"/>
    </xf>
    <xf numFmtId="0" fontId="33" fillId="0" borderId="5" xfId="0" applyFont="1" applyBorder="1" applyAlignment="1">
      <alignment horizontal="justify" vertical="top" wrapText="1"/>
    </xf>
    <xf numFmtId="0" fontId="32" fillId="0" borderId="6" xfId="0" applyFont="1" applyBorder="1" applyAlignment="1">
      <alignment horizontal="justify" vertical="top" wrapText="1"/>
    </xf>
    <xf numFmtId="0" fontId="28" fillId="9" borderId="0" xfId="0" applyFont="1" applyFill="1" applyAlignment="1">
      <alignment horizontal="left" vertical="top" wrapText="1"/>
    </xf>
    <xf numFmtId="0" fontId="28" fillId="0" borderId="0" xfId="0" applyFont="1" applyAlignment="1">
      <alignment horizontal="left" vertical="top"/>
    </xf>
    <xf numFmtId="0" fontId="21" fillId="0" borderId="0" xfId="0" applyFont="1" applyAlignment="1">
      <alignment horizontal="justify" vertical="top" wrapText="1"/>
    </xf>
    <xf numFmtId="0" fontId="24" fillId="0" borderId="0" xfId="0" applyFont="1" applyAlignment="1">
      <alignment horizontal="left"/>
    </xf>
    <xf numFmtId="0" fontId="17" fillId="0" borderId="0" xfId="0" applyFont="1" applyFill="1" applyBorder="1" applyAlignment="1">
      <alignment horizontal="left" vertical="center"/>
    </xf>
    <xf numFmtId="0" fontId="24" fillId="0" borderId="0" xfId="0" applyFont="1" applyFill="1" applyBorder="1" applyAlignment="1">
      <alignment horizontal="left"/>
    </xf>
    <xf numFmtId="0" fontId="22" fillId="0" borderId="0" xfId="0" applyFont="1" applyAlignment="1">
      <alignment horizontal="justify" vertical="top" wrapText="1"/>
    </xf>
    <xf numFmtId="0" fontId="21" fillId="0" borderId="0" xfId="0" applyFont="1" applyFill="1" applyAlignment="1">
      <alignment horizontal="justify"/>
    </xf>
    <xf numFmtId="0" fontId="22" fillId="0" borderId="0" xfId="0" applyFont="1" applyAlignment="1">
      <alignment horizontal="justify" wrapText="1"/>
    </xf>
    <xf numFmtId="0" fontId="27" fillId="0" borderId="0" xfId="0" applyFont="1" applyAlignment="1">
      <alignment horizontal="justify"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41</xdr:row>
      <xdr:rowOff>0</xdr:rowOff>
    </xdr:from>
    <xdr:to>
      <xdr:col>3</xdr:col>
      <xdr:colOff>2286000</xdr:colOff>
      <xdr:row>52</xdr:row>
      <xdr:rowOff>103387</xdr:rowOff>
    </xdr:to>
    <xdr:pic>
      <xdr:nvPicPr>
        <xdr:cNvPr id="2050" name="Picture 2"/>
        <xdr:cNvPicPr>
          <a:picLocks noChangeAspect="1" noChangeArrowheads="1"/>
        </xdr:cNvPicPr>
      </xdr:nvPicPr>
      <xdr:blipFill>
        <a:blip xmlns:r="http://schemas.openxmlformats.org/officeDocument/2006/relationships" r:embed="rId1" cstate="print"/>
        <a:srcRect l="3418" t="25000" r="23535" b="12370"/>
        <a:stretch>
          <a:fillRect/>
        </a:stretch>
      </xdr:blipFill>
      <xdr:spPr bwMode="auto">
        <a:xfrm>
          <a:off x="695325" y="8181975"/>
          <a:ext cx="3419475" cy="2198887"/>
        </a:xfrm>
        <a:prstGeom prst="rect">
          <a:avLst/>
        </a:prstGeom>
        <a:noFill/>
        <a:ln w="1">
          <a:noFill/>
          <a:miter lim="800000"/>
          <a:headEnd/>
          <a:tailEnd type="none" w="med" len="med"/>
        </a:ln>
        <a:effectLst/>
      </xdr:spPr>
    </xdr:pic>
    <xdr:clientData/>
  </xdr:twoCellAnchor>
  <xdr:twoCellAnchor>
    <xdr:from>
      <xdr:col>2</xdr:col>
      <xdr:colOff>657226</xdr:colOff>
      <xdr:row>0</xdr:row>
      <xdr:rowOff>0</xdr:rowOff>
    </xdr:from>
    <xdr:to>
      <xdr:col>4</xdr:col>
      <xdr:colOff>1379660</xdr:colOff>
      <xdr:row>6</xdr:row>
      <xdr:rowOff>132617</xdr:rowOff>
    </xdr:to>
    <xdr:sp macro="" textlink="">
      <xdr:nvSpPr>
        <xdr:cNvPr id="21" name="Text Box 3"/>
        <xdr:cNvSpPr txBox="1">
          <a:spLocks noChangeArrowheads="1"/>
        </xdr:cNvSpPr>
      </xdr:nvSpPr>
      <xdr:spPr bwMode="auto">
        <a:xfrm>
          <a:off x="1514476" y="0"/>
          <a:ext cx="4113334" cy="1085117"/>
        </a:xfrm>
        <a:prstGeom prst="rect">
          <a:avLst/>
        </a:prstGeom>
        <a:noFill/>
        <a:ln>
          <a:noFill/>
        </a:ln>
      </xdr:spPr>
      <xdr:txBody>
        <a:bodyPr vertOverflow="clip" wrap="square" lIns="91440" tIns="45720" rIns="91440" bIns="45720" anchor="ctr" upright="1"/>
        <a:lstStyle/>
        <a:p>
          <a:pPr algn="l" rtl="0">
            <a:defRPr sz="1000"/>
          </a:pPr>
          <a:r>
            <a:rPr lang="id-ID" sz="1500" b="1" i="0" u="none" strike="noStrike" baseline="0">
              <a:solidFill>
                <a:srgbClr val="0F0022"/>
              </a:solidFill>
              <a:latin typeface="Trebuchet MS" panose="020B0603020202020204" pitchFamily="34" charset="0"/>
              <a:cs typeface="Calibri"/>
            </a:rPr>
            <a:t>UNIVERSITAS MUHAMMADIYAH PURWOREJO</a:t>
          </a:r>
        </a:p>
        <a:p>
          <a:pPr algn="l" rtl="0">
            <a:defRPr sz="1000"/>
          </a:pPr>
          <a:r>
            <a:rPr lang="id-ID" sz="1000" b="1" i="0" u="none" strike="noStrike" baseline="0">
              <a:solidFill>
                <a:srgbClr val="0F0022"/>
              </a:solidFill>
              <a:latin typeface="Trebuchet MS" panose="020B0603020202020204" pitchFamily="34" charset="0"/>
              <a:cs typeface="Calibri"/>
            </a:rPr>
            <a:t>Alamat: Jl. KHA Dahlan No 3 &amp; 6 Telp/ Fax (0275) 321494</a:t>
          </a:r>
        </a:p>
        <a:p>
          <a:pPr algn="l" rtl="0">
            <a:defRPr sz="1000"/>
          </a:pPr>
          <a:r>
            <a:rPr lang="id-ID" sz="1600" b="1" i="0" u="none" strike="noStrike" baseline="0">
              <a:solidFill>
                <a:srgbClr val="0F0022"/>
              </a:solidFill>
              <a:latin typeface="Trebuchet MS" panose="020B0603020202020204" pitchFamily="34" charset="0"/>
              <a:cs typeface="Calibri"/>
            </a:rPr>
            <a:t>PURWOREJO 54111</a:t>
          </a:r>
        </a:p>
        <a:p>
          <a:pPr algn="l" rtl="0">
            <a:defRPr sz="1000"/>
          </a:pPr>
          <a:r>
            <a:rPr lang="id-ID" sz="1000" b="1" i="0" u="none" strike="noStrike" baseline="0">
              <a:solidFill>
                <a:srgbClr val="0F0022"/>
              </a:solidFill>
              <a:latin typeface="Trebuchet MS" panose="020B0603020202020204" pitchFamily="34" charset="0"/>
              <a:cs typeface="Calibri"/>
            </a:rPr>
            <a:t>Homepage: www.umpwr.ac.id, email: info@umpwr.ac.id</a:t>
          </a:r>
        </a:p>
      </xdr:txBody>
    </xdr:sp>
    <xdr:clientData/>
  </xdr:twoCellAnchor>
  <xdr:twoCellAnchor editAs="oneCell">
    <xdr:from>
      <xdr:col>1</xdr:col>
      <xdr:colOff>9525</xdr:colOff>
      <xdr:row>1</xdr:row>
      <xdr:rowOff>0</xdr:rowOff>
    </xdr:from>
    <xdr:to>
      <xdr:col>2</xdr:col>
      <xdr:colOff>628650</xdr:colOff>
      <xdr:row>5</xdr:row>
      <xdr:rowOff>104775</xdr:rowOff>
    </xdr:to>
    <xdr:pic>
      <xdr:nvPicPr>
        <xdr:cNvPr id="22" name="Picture 21" descr="index.jpeg"/>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blip>
        <a:stretch>
          <a:fillRect/>
        </a:stretch>
      </xdr:blipFill>
      <xdr:spPr>
        <a:xfrm>
          <a:off x="619125" y="276225"/>
          <a:ext cx="866775" cy="866775"/>
        </a:xfrm>
        <a:prstGeom prst="rect">
          <a:avLst/>
        </a:prstGeom>
      </xdr:spPr>
    </xdr:pic>
    <xdr:clientData/>
  </xdr:twoCellAnchor>
  <xdr:twoCellAnchor editAs="oneCell">
    <xdr:from>
      <xdr:col>2</xdr:col>
      <xdr:colOff>1</xdr:colOff>
      <xdr:row>59</xdr:row>
      <xdr:rowOff>95251</xdr:rowOff>
    </xdr:from>
    <xdr:to>
      <xdr:col>4</xdr:col>
      <xdr:colOff>990601</xdr:colOff>
      <xdr:row>68</xdr:row>
      <xdr:rowOff>38101</xdr:rowOff>
    </xdr:to>
    <xdr:pic>
      <xdr:nvPicPr>
        <xdr:cNvPr id="2051" name="Picture 3"/>
        <xdr:cNvPicPr>
          <a:picLocks noChangeAspect="1" noChangeArrowheads="1"/>
        </xdr:cNvPicPr>
      </xdr:nvPicPr>
      <xdr:blipFill>
        <a:blip xmlns:r="http://schemas.openxmlformats.org/officeDocument/2006/relationships" r:embed="rId3" cstate="print"/>
        <a:srcRect l="3516" t="34766" r="23633" b="34114"/>
        <a:stretch>
          <a:fillRect/>
        </a:stretch>
      </xdr:blipFill>
      <xdr:spPr bwMode="auto">
        <a:xfrm>
          <a:off x="857251" y="13525501"/>
          <a:ext cx="4381500" cy="1657350"/>
        </a:xfrm>
        <a:prstGeom prst="rect">
          <a:avLst/>
        </a:prstGeom>
        <a:noFill/>
        <a:ln w="1">
          <a:noFill/>
          <a:miter lim="800000"/>
          <a:headEnd/>
          <a:tailEnd type="none" w="med" len="med"/>
        </a:ln>
        <a:effectLst/>
      </xdr:spPr>
    </xdr:pic>
    <xdr:clientData/>
  </xdr:twoCellAnchor>
  <xdr:twoCellAnchor editAs="oneCell">
    <xdr:from>
      <xdr:col>1</xdr:col>
      <xdr:colOff>219075</xdr:colOff>
      <xdr:row>14</xdr:row>
      <xdr:rowOff>66675</xdr:rowOff>
    </xdr:from>
    <xdr:to>
      <xdr:col>4</xdr:col>
      <xdr:colOff>1247775</xdr:colOff>
      <xdr:row>26</xdr:row>
      <xdr:rowOff>21104</xdr:rowOff>
    </xdr:to>
    <xdr:pic>
      <xdr:nvPicPr>
        <xdr:cNvPr id="13" name="Picture 12"/>
        <xdr:cNvPicPr>
          <a:picLocks noChangeAspect="1" noChangeArrowheads="1"/>
        </xdr:cNvPicPr>
      </xdr:nvPicPr>
      <xdr:blipFill>
        <a:blip xmlns:r="http://schemas.openxmlformats.org/officeDocument/2006/relationships" r:embed="rId4" cstate="print"/>
        <a:srcRect l="4297" t="31167" r="35937" b="13833"/>
        <a:stretch>
          <a:fillRect/>
        </a:stretch>
      </xdr:blipFill>
      <xdr:spPr bwMode="auto">
        <a:xfrm>
          <a:off x="504825" y="2838450"/>
          <a:ext cx="4667250" cy="2516654"/>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1162051</xdr:colOff>
      <xdr:row>0</xdr:row>
      <xdr:rowOff>28575</xdr:rowOff>
    </xdr:from>
    <xdr:to>
      <xdr:col>8</xdr:col>
      <xdr:colOff>1113693</xdr:colOff>
      <xdr:row>6</xdr:row>
      <xdr:rowOff>0</xdr:rowOff>
    </xdr:to>
    <xdr:sp macro="" textlink="">
      <xdr:nvSpPr>
        <xdr:cNvPr id="2" name="Text Box 3"/>
        <xdr:cNvSpPr txBox="1">
          <a:spLocks noChangeArrowheads="1"/>
        </xdr:cNvSpPr>
      </xdr:nvSpPr>
      <xdr:spPr bwMode="auto">
        <a:xfrm>
          <a:off x="1293936" y="28575"/>
          <a:ext cx="4714142" cy="1114425"/>
        </a:xfrm>
        <a:prstGeom prst="rect">
          <a:avLst/>
        </a:prstGeom>
        <a:noFill/>
        <a:ln>
          <a:noFill/>
        </a:ln>
      </xdr:spPr>
      <xdr:txBody>
        <a:bodyPr vertOverflow="clip" wrap="square" lIns="91440" tIns="45720" rIns="91440" bIns="45720" anchor="ctr" upright="1"/>
        <a:lstStyle/>
        <a:p>
          <a:pPr algn="l" rtl="0">
            <a:defRPr sz="1000"/>
          </a:pPr>
          <a:r>
            <a:rPr lang="id-ID" sz="1500" b="1" i="0" u="none" strike="noStrike" baseline="0">
              <a:solidFill>
                <a:srgbClr val="0F0022"/>
              </a:solidFill>
              <a:latin typeface="Trebuchet MS" panose="020B0603020202020204" pitchFamily="34" charset="0"/>
              <a:cs typeface="Calibri"/>
            </a:rPr>
            <a:t>UNIVERSITAS MUHAMMADIYAH PURWOREJO</a:t>
          </a:r>
        </a:p>
        <a:p>
          <a:pPr algn="l" rtl="0">
            <a:defRPr sz="1000"/>
          </a:pPr>
          <a:r>
            <a:rPr lang="id-ID" sz="1000" b="1" i="0" u="none" strike="noStrike" baseline="0">
              <a:solidFill>
                <a:srgbClr val="0F0022"/>
              </a:solidFill>
              <a:latin typeface="Trebuchet MS" panose="020B0603020202020204" pitchFamily="34" charset="0"/>
              <a:cs typeface="Calibri"/>
            </a:rPr>
            <a:t>Alamat: Jl. KHA Dahlan No 3 &amp; 6 Telp/ Fax (0275) 321494</a:t>
          </a:r>
        </a:p>
        <a:p>
          <a:pPr algn="l" rtl="0">
            <a:defRPr sz="1000"/>
          </a:pPr>
          <a:r>
            <a:rPr lang="id-ID" sz="1600" b="1" i="0" u="none" strike="noStrike" baseline="0">
              <a:solidFill>
                <a:srgbClr val="0F0022"/>
              </a:solidFill>
              <a:latin typeface="Trebuchet MS" panose="020B0603020202020204" pitchFamily="34" charset="0"/>
              <a:cs typeface="Calibri"/>
            </a:rPr>
            <a:t>PURWOREJO 54111</a:t>
          </a:r>
        </a:p>
        <a:p>
          <a:pPr algn="l" rtl="0">
            <a:defRPr sz="1000"/>
          </a:pPr>
          <a:r>
            <a:rPr lang="id-ID" sz="1000" b="1" i="0" u="none" strike="noStrike" baseline="0">
              <a:solidFill>
                <a:srgbClr val="0F0022"/>
              </a:solidFill>
              <a:latin typeface="Trebuchet MS" panose="020B0603020202020204" pitchFamily="34" charset="0"/>
              <a:cs typeface="Calibri"/>
            </a:rPr>
            <a:t>Homepage: www.umpwr.ac.id, email: info@umpwr.ac.id</a:t>
          </a:r>
        </a:p>
      </xdr:txBody>
    </xdr:sp>
    <xdr:clientData/>
  </xdr:twoCellAnchor>
  <xdr:twoCellAnchor editAs="oneCell">
    <xdr:from>
      <xdr:col>1</xdr:col>
      <xdr:colOff>227134</xdr:colOff>
      <xdr:row>0</xdr:row>
      <xdr:rowOff>131884</xdr:rowOff>
    </xdr:from>
    <xdr:to>
      <xdr:col>1</xdr:col>
      <xdr:colOff>1093909</xdr:colOff>
      <xdr:row>5</xdr:row>
      <xdr:rowOff>90121</xdr:rowOff>
    </xdr:to>
    <xdr:pic>
      <xdr:nvPicPr>
        <xdr:cNvPr id="4" name="Picture 3" descr="index.jpe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359019" y="131884"/>
          <a:ext cx="866775" cy="8667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ook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5">
          <cell r="L15">
            <v>2010</v>
          </cell>
        </row>
        <row r="16">
          <cell r="L16">
            <v>2011</v>
          </cell>
        </row>
        <row r="17">
          <cell r="L17">
            <v>2012</v>
          </cell>
        </row>
        <row r="18">
          <cell r="L18">
            <v>2013</v>
          </cell>
        </row>
        <row r="21">
          <cell r="L21">
            <v>2015</v>
          </cell>
        </row>
        <row r="22">
          <cell r="L22">
            <v>2016</v>
          </cell>
        </row>
        <row r="23">
          <cell r="L23">
            <v>2017</v>
          </cell>
        </row>
        <row r="24">
          <cell r="L24">
            <v>2018</v>
          </cell>
        </row>
        <row r="25">
          <cell r="L25">
            <v>2019</v>
          </cell>
        </row>
        <row r="26">
          <cell r="L26">
            <v>2020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N73"/>
  <sheetViews>
    <sheetView topLeftCell="A10" workbookViewId="0">
      <selection activeCell="G31" sqref="G31"/>
    </sheetView>
  </sheetViews>
  <sheetFormatPr defaultRowHeight="15" x14ac:dyDescent="0.25"/>
  <cols>
    <col min="1" max="1" width="4.28515625" customWidth="1"/>
    <col min="2" max="2" width="3.7109375" customWidth="1"/>
    <col min="3" max="3" width="14.5703125" customWidth="1"/>
    <col min="4" max="4" width="36.28515625" bestFit="1" customWidth="1"/>
    <col min="5" max="5" width="25.42578125" customWidth="1"/>
    <col min="6" max="6" width="7.7109375" customWidth="1"/>
    <col min="9" max="9" width="9.28515625" customWidth="1"/>
    <col min="10" max="10" width="16.28515625" customWidth="1"/>
    <col min="11" max="11" width="35.5703125" customWidth="1"/>
    <col min="12" max="12" width="23.42578125" bestFit="1" customWidth="1"/>
  </cols>
  <sheetData>
    <row r="7" spans="1:6" ht="23.25" x14ac:dyDescent="0.35">
      <c r="A7" s="143" t="s">
        <v>117</v>
      </c>
      <c r="B7" s="143"/>
      <c r="C7" s="143"/>
      <c r="D7" s="143"/>
      <c r="E7" s="143"/>
      <c r="F7" s="143"/>
    </row>
    <row r="9" spans="1:6" x14ac:dyDescent="0.25">
      <c r="A9">
        <v>1</v>
      </c>
      <c r="B9" t="s">
        <v>118</v>
      </c>
    </row>
    <row r="10" spans="1:6" x14ac:dyDescent="0.25">
      <c r="B10" t="s">
        <v>120</v>
      </c>
      <c r="C10" t="s">
        <v>119</v>
      </c>
    </row>
    <row r="11" spans="1:6" x14ac:dyDescent="0.25">
      <c r="B11" t="s">
        <v>121</v>
      </c>
      <c r="C11" t="s">
        <v>139</v>
      </c>
    </row>
    <row r="12" spans="1:6" x14ac:dyDescent="0.25">
      <c r="B12" t="s">
        <v>122</v>
      </c>
      <c r="C12" t="s">
        <v>140</v>
      </c>
    </row>
    <row r="14" spans="1:6" x14ac:dyDescent="0.25">
      <c r="B14" s="144" t="s">
        <v>141</v>
      </c>
      <c r="C14" s="144"/>
      <c r="D14" s="144"/>
      <c r="E14" s="144"/>
    </row>
    <row r="16" spans="1:6" x14ac:dyDescent="0.25">
      <c r="B16" s="146"/>
      <c r="C16" s="146"/>
      <c r="D16" s="146"/>
      <c r="E16" s="146"/>
    </row>
    <row r="17" spans="2:14" x14ac:dyDescent="0.25">
      <c r="B17" s="146"/>
      <c r="C17" s="146"/>
      <c r="D17" s="146"/>
      <c r="E17" s="146"/>
      <c r="M17" s="13"/>
      <c r="N17" s="13"/>
    </row>
    <row r="18" spans="2:14" x14ac:dyDescent="0.25">
      <c r="B18" s="146"/>
      <c r="C18" s="146"/>
      <c r="D18" s="146"/>
      <c r="E18" s="146"/>
    </row>
    <row r="19" spans="2:14" ht="36.75" customHeight="1" x14ac:dyDescent="0.25">
      <c r="B19" s="146"/>
      <c r="C19" s="146"/>
      <c r="D19" s="146"/>
      <c r="E19" s="146"/>
    </row>
    <row r="20" spans="2:14" x14ac:dyDescent="0.25">
      <c r="B20" s="146"/>
      <c r="C20" s="146"/>
      <c r="D20" s="146"/>
      <c r="E20" s="146"/>
    </row>
    <row r="21" spans="2:14" x14ac:dyDescent="0.25">
      <c r="B21" s="146"/>
      <c r="C21" s="146"/>
      <c r="D21" s="146"/>
      <c r="E21" s="146"/>
    </row>
    <row r="22" spans="2:14" x14ac:dyDescent="0.25">
      <c r="B22" s="146"/>
      <c r="C22" s="146"/>
      <c r="D22" s="146"/>
      <c r="E22" s="146"/>
    </row>
    <row r="23" spans="2:14" x14ac:dyDescent="0.25">
      <c r="B23" s="146"/>
      <c r="C23" s="146"/>
      <c r="D23" s="146"/>
      <c r="E23" s="146"/>
    </row>
    <row r="24" spans="2:14" x14ac:dyDescent="0.25">
      <c r="B24" s="146"/>
      <c r="C24" s="146"/>
      <c r="D24" s="146"/>
      <c r="E24" s="146"/>
    </row>
    <row r="25" spans="2:14" x14ac:dyDescent="0.25">
      <c r="B25" s="146"/>
      <c r="C25" s="146"/>
      <c r="D25" s="146"/>
      <c r="E25" s="146"/>
    </row>
    <row r="28" spans="2:14" x14ac:dyDescent="0.25">
      <c r="B28" s="14" t="s">
        <v>124</v>
      </c>
      <c r="C28" s="14" t="s">
        <v>123</v>
      </c>
      <c r="D28" s="14" t="s">
        <v>125</v>
      </c>
      <c r="E28" s="14" t="s">
        <v>126</v>
      </c>
    </row>
    <row r="29" spans="2:14" ht="37.5" customHeight="1" x14ac:dyDescent="0.25">
      <c r="B29" s="125" t="s">
        <v>38</v>
      </c>
      <c r="C29" s="125" t="s">
        <v>3</v>
      </c>
      <c r="D29" s="125" t="s">
        <v>127</v>
      </c>
      <c r="E29" s="125" t="s">
        <v>128</v>
      </c>
    </row>
    <row r="30" spans="2:14" x14ac:dyDescent="0.25">
      <c r="B30" s="126" t="s">
        <v>29</v>
      </c>
      <c r="C30" s="126" t="s">
        <v>246</v>
      </c>
      <c r="D30" s="127" t="s">
        <v>249</v>
      </c>
      <c r="E30" s="127" t="s">
        <v>250</v>
      </c>
    </row>
    <row r="31" spans="2:14" ht="30" x14ac:dyDescent="0.25">
      <c r="B31" s="128">
        <v>3</v>
      </c>
      <c r="C31" s="128" t="s">
        <v>247</v>
      </c>
      <c r="D31" s="129" t="s">
        <v>251</v>
      </c>
      <c r="E31" s="134">
        <v>33845</v>
      </c>
    </row>
    <row r="32" spans="2:14" x14ac:dyDescent="0.25">
      <c r="B32" s="127" t="s">
        <v>252</v>
      </c>
      <c r="C32" s="127" t="s">
        <v>253</v>
      </c>
      <c r="D32" s="130" t="s">
        <v>129</v>
      </c>
      <c r="E32" s="127">
        <v>13401987</v>
      </c>
    </row>
    <row r="33" spans="1:5" x14ac:dyDescent="0.25">
      <c r="B33" s="125" t="s">
        <v>220</v>
      </c>
      <c r="C33" s="125" t="s">
        <v>130</v>
      </c>
      <c r="D33" s="125" t="s">
        <v>131</v>
      </c>
      <c r="E33" s="125">
        <v>2014</v>
      </c>
    </row>
    <row r="34" spans="1:5" x14ac:dyDescent="0.25">
      <c r="B34" s="127" t="s">
        <v>33</v>
      </c>
      <c r="C34" s="127" t="s">
        <v>132</v>
      </c>
      <c r="D34" s="127" t="s">
        <v>133</v>
      </c>
      <c r="E34" s="127">
        <v>2018</v>
      </c>
    </row>
    <row r="35" spans="1:5" ht="30" x14ac:dyDescent="0.25">
      <c r="B35" s="125" t="s">
        <v>99</v>
      </c>
      <c r="C35" s="125" t="s">
        <v>8</v>
      </c>
      <c r="D35" s="129" t="s">
        <v>134</v>
      </c>
      <c r="E35" s="125" t="s">
        <v>55</v>
      </c>
    </row>
    <row r="36" spans="1:5" ht="45" x14ac:dyDescent="0.25">
      <c r="B36" s="127" t="s">
        <v>136</v>
      </c>
      <c r="C36" s="127" t="s">
        <v>135</v>
      </c>
      <c r="D36" s="131" t="s">
        <v>254</v>
      </c>
      <c r="E36" s="127" t="s">
        <v>234</v>
      </c>
    </row>
    <row r="37" spans="1:5" ht="30" x14ac:dyDescent="0.25">
      <c r="B37" s="125" t="s">
        <v>174</v>
      </c>
      <c r="C37" s="125" t="s">
        <v>10</v>
      </c>
      <c r="D37" s="129" t="s">
        <v>255</v>
      </c>
      <c r="E37" s="125" t="s">
        <v>106</v>
      </c>
    </row>
    <row r="38" spans="1:5" x14ac:dyDescent="0.25">
      <c r="B38" s="29"/>
      <c r="C38" s="29"/>
      <c r="D38" s="30"/>
      <c r="E38" s="1"/>
    </row>
    <row r="39" spans="1:5" x14ac:dyDescent="0.25">
      <c r="B39" s="29"/>
      <c r="C39" s="29"/>
      <c r="D39" s="30"/>
      <c r="E39" s="1"/>
    </row>
    <row r="40" spans="1:5" x14ac:dyDescent="0.25">
      <c r="B40" s="144" t="s">
        <v>142</v>
      </c>
      <c r="C40" s="144"/>
      <c r="D40" s="144"/>
      <c r="E40" s="144"/>
    </row>
    <row r="41" spans="1:5" x14ac:dyDescent="0.25">
      <c r="A41" s="146"/>
      <c r="B41" s="146"/>
      <c r="C41" s="146"/>
      <c r="D41" s="146"/>
      <c r="E41" s="146"/>
    </row>
    <row r="42" spans="1:5" x14ac:dyDescent="0.25">
      <c r="A42" s="146"/>
      <c r="B42" s="146"/>
      <c r="C42" s="146"/>
      <c r="D42" s="146"/>
      <c r="E42" s="146"/>
    </row>
    <row r="43" spans="1:5" x14ac:dyDescent="0.25">
      <c r="A43" s="146"/>
      <c r="B43" s="146"/>
      <c r="C43" s="146"/>
      <c r="D43" s="146"/>
      <c r="E43" s="146"/>
    </row>
    <row r="44" spans="1:5" x14ac:dyDescent="0.25">
      <c r="A44" s="146"/>
      <c r="B44" s="146"/>
      <c r="C44" s="146"/>
      <c r="D44" s="146"/>
      <c r="E44" s="146"/>
    </row>
    <row r="45" spans="1:5" x14ac:dyDescent="0.25">
      <c r="A45" s="146"/>
      <c r="B45" s="146"/>
      <c r="C45" s="146"/>
      <c r="D45" s="146"/>
      <c r="E45" s="146"/>
    </row>
    <row r="46" spans="1:5" x14ac:dyDescent="0.25">
      <c r="A46" s="146"/>
      <c r="B46" s="146"/>
      <c r="C46" s="146"/>
      <c r="D46" s="146"/>
      <c r="E46" s="146"/>
    </row>
    <row r="47" spans="1:5" x14ac:dyDescent="0.25">
      <c r="A47" s="146"/>
      <c r="B47" s="146"/>
      <c r="C47" s="146"/>
      <c r="D47" s="146"/>
      <c r="E47" s="146"/>
    </row>
    <row r="48" spans="1:5" x14ac:dyDescent="0.25">
      <c r="A48" s="146"/>
      <c r="B48" s="146"/>
      <c r="C48" s="146"/>
      <c r="D48" s="146"/>
      <c r="E48" s="146"/>
    </row>
    <row r="49" spans="1:5" x14ac:dyDescent="0.25">
      <c r="A49" s="146"/>
      <c r="B49" s="146"/>
      <c r="C49" s="146"/>
      <c r="D49" s="146"/>
      <c r="E49" s="146"/>
    </row>
    <row r="50" spans="1:5" x14ac:dyDescent="0.25">
      <c r="A50" s="146"/>
      <c r="B50" s="146"/>
      <c r="C50" s="146"/>
      <c r="D50" s="146"/>
      <c r="E50" s="146"/>
    </row>
    <row r="51" spans="1:5" x14ac:dyDescent="0.25">
      <c r="A51" s="146"/>
      <c r="B51" s="146"/>
      <c r="C51" s="146"/>
      <c r="D51" s="146"/>
      <c r="E51" s="146"/>
    </row>
    <row r="52" spans="1:5" x14ac:dyDescent="0.25">
      <c r="A52" s="146"/>
      <c r="B52" s="146"/>
      <c r="C52" s="146"/>
      <c r="D52" s="146"/>
      <c r="E52" s="146"/>
    </row>
    <row r="53" spans="1:5" x14ac:dyDescent="0.25">
      <c r="A53" s="146"/>
      <c r="B53" s="146"/>
      <c r="C53" s="146"/>
      <c r="D53" s="146"/>
      <c r="E53" s="146"/>
    </row>
    <row r="54" spans="1:5" x14ac:dyDescent="0.25">
      <c r="B54" t="s">
        <v>137</v>
      </c>
      <c r="C54" t="s">
        <v>155</v>
      </c>
    </row>
    <row r="55" spans="1:5" x14ac:dyDescent="0.25">
      <c r="B55" t="s">
        <v>121</v>
      </c>
      <c r="C55" t="s">
        <v>143</v>
      </c>
    </row>
    <row r="56" spans="1:5" x14ac:dyDescent="0.25">
      <c r="B56" t="s">
        <v>122</v>
      </c>
      <c r="C56" t="s">
        <v>138</v>
      </c>
    </row>
    <row r="57" spans="1:5" x14ac:dyDescent="0.25">
      <c r="B57" t="s">
        <v>204</v>
      </c>
      <c r="C57" t="s">
        <v>256</v>
      </c>
    </row>
    <row r="59" spans="1:5" x14ac:dyDescent="0.25">
      <c r="B59" s="144" t="s">
        <v>144</v>
      </c>
      <c r="C59" s="144"/>
      <c r="D59" s="144"/>
      <c r="E59" s="144"/>
    </row>
    <row r="60" spans="1:5" x14ac:dyDescent="0.25">
      <c r="B60" s="146"/>
      <c r="C60" s="146"/>
      <c r="D60" s="146"/>
      <c r="E60" s="146"/>
    </row>
    <row r="61" spans="1:5" x14ac:dyDescent="0.25">
      <c r="B61" s="146"/>
      <c r="C61" s="146"/>
      <c r="D61" s="146"/>
      <c r="E61" s="146"/>
    </row>
    <row r="62" spans="1:5" x14ac:dyDescent="0.25">
      <c r="B62" s="146"/>
      <c r="C62" s="146"/>
      <c r="D62" s="146"/>
      <c r="E62" s="146"/>
    </row>
    <row r="63" spans="1:5" x14ac:dyDescent="0.25">
      <c r="B63" s="146"/>
      <c r="C63" s="146"/>
      <c r="D63" s="146"/>
      <c r="E63" s="146"/>
    </row>
    <row r="64" spans="1:5" x14ac:dyDescent="0.25">
      <c r="B64" s="146"/>
      <c r="C64" s="146"/>
      <c r="D64" s="146"/>
      <c r="E64" s="146"/>
    </row>
    <row r="65" spans="2:5" x14ac:dyDescent="0.25">
      <c r="B65" s="146"/>
      <c r="C65" s="146"/>
      <c r="D65" s="146"/>
      <c r="E65" s="146"/>
    </row>
    <row r="66" spans="2:5" x14ac:dyDescent="0.25">
      <c r="B66" s="146"/>
      <c r="C66" s="146"/>
      <c r="D66" s="146"/>
      <c r="E66" s="146"/>
    </row>
    <row r="67" spans="2:5" x14ac:dyDescent="0.25">
      <c r="B67" s="146"/>
      <c r="C67" s="146"/>
      <c r="D67" s="146"/>
      <c r="E67" s="146"/>
    </row>
    <row r="68" spans="2:5" x14ac:dyDescent="0.25">
      <c r="B68" s="146"/>
      <c r="C68" s="146"/>
      <c r="D68" s="146"/>
      <c r="E68" s="146"/>
    </row>
    <row r="69" spans="2:5" x14ac:dyDescent="0.25">
      <c r="B69" s="146"/>
      <c r="C69" s="146"/>
      <c r="D69" s="146"/>
      <c r="E69" s="146"/>
    </row>
    <row r="70" spans="2:5" x14ac:dyDescent="0.25">
      <c r="B70" t="s">
        <v>120</v>
      </c>
      <c r="C70" t="s">
        <v>145</v>
      </c>
    </row>
    <row r="71" spans="2:5" x14ac:dyDescent="0.25">
      <c r="B71" t="s">
        <v>121</v>
      </c>
      <c r="C71" s="145" t="s">
        <v>257</v>
      </c>
      <c r="D71" s="145"/>
    </row>
    <row r="72" spans="2:5" x14ac:dyDescent="0.25">
      <c r="B72" t="s">
        <v>203</v>
      </c>
      <c r="C72" t="s">
        <v>146</v>
      </c>
    </row>
    <row r="73" spans="2:5" x14ac:dyDescent="0.25">
      <c r="B73" t="s">
        <v>259</v>
      </c>
      <c r="C73" t="s">
        <v>258</v>
      </c>
    </row>
  </sheetData>
  <mergeCells count="8">
    <mergeCell ref="A7:F7"/>
    <mergeCell ref="B14:E14"/>
    <mergeCell ref="B40:E40"/>
    <mergeCell ref="C71:D71"/>
    <mergeCell ref="A41:E53"/>
    <mergeCell ref="B16:E25"/>
    <mergeCell ref="B60:E69"/>
    <mergeCell ref="B59:E59"/>
  </mergeCells>
  <pageMargins left="0.43" right="0.41" top="0.75" bottom="0.75" header="0.3" footer="0.3"/>
  <pageSetup paperSize="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U101"/>
  <sheetViews>
    <sheetView tabSelected="1" workbookViewId="0">
      <selection activeCell="D25" sqref="D25:G25"/>
    </sheetView>
  </sheetViews>
  <sheetFormatPr defaultColWidth="0" defaultRowHeight="15" zeroHeight="1" x14ac:dyDescent="0.25"/>
  <cols>
    <col min="1" max="1" width="2" customWidth="1"/>
    <col min="2" max="2" width="22.5703125" customWidth="1"/>
    <col min="3" max="3" width="2.28515625" customWidth="1"/>
    <col min="4" max="4" width="3.85546875" customWidth="1"/>
    <col min="5" max="5" width="10.28515625" customWidth="1"/>
    <col min="6" max="6" width="5.42578125" customWidth="1"/>
    <col min="7" max="7" width="8.140625" customWidth="1"/>
    <col min="8" max="8" width="32.140625" customWidth="1"/>
    <col min="9" max="9" width="19.7109375" hidden="1" customWidth="1"/>
    <col min="10" max="10" width="0" hidden="1" customWidth="1"/>
    <col min="11" max="11" width="19" hidden="1" customWidth="1"/>
    <col min="12" max="17" width="0" hidden="1" customWidth="1"/>
    <col min="18" max="27" width="9.140625" hidden="1" customWidth="1"/>
    <col min="28" max="333" width="0" hidden="1" customWidth="1"/>
    <col min="334" max="16384" width="9.140625" hidden="1"/>
  </cols>
  <sheetData>
    <row r="1" spans="1:31" ht="11.25" customHeight="1" x14ac:dyDescent="0.25"/>
    <row r="2" spans="1:31" ht="15" customHeight="1" x14ac:dyDescent="0.25"/>
    <row r="3" spans="1:31" ht="15" customHeight="1" x14ac:dyDescent="0.25"/>
    <row r="4" spans="1:31" ht="15" customHeight="1" x14ac:dyDescent="0.25"/>
    <row r="5" spans="1:31" ht="15" customHeight="1" x14ac:dyDescent="0.25"/>
    <row r="6" spans="1:31" ht="15" customHeight="1" x14ac:dyDescent="0.25"/>
    <row r="7" spans="1:31" ht="22.5" x14ac:dyDescent="0.25">
      <c r="B7" s="149" t="s">
        <v>0</v>
      </c>
      <c r="C7" s="149"/>
      <c r="D7" s="149"/>
      <c r="E7" s="149"/>
      <c r="F7" s="149"/>
      <c r="G7" s="149"/>
      <c r="H7" s="149"/>
      <c r="I7" s="3"/>
      <c r="J7" s="3"/>
      <c r="K7" s="3"/>
    </row>
    <row r="8" spans="1:31" ht="15" customHeight="1" x14ac:dyDescent="0.25">
      <c r="B8" s="150" t="s">
        <v>1</v>
      </c>
      <c r="C8" s="150"/>
      <c r="D8" s="150"/>
      <c r="E8" s="150"/>
      <c r="F8" s="150"/>
      <c r="G8" s="150"/>
      <c r="H8" s="150"/>
      <c r="I8" s="5"/>
      <c r="J8" s="5"/>
      <c r="K8" s="5"/>
    </row>
    <row r="9" spans="1:31" ht="15" customHeight="1" x14ac:dyDescent="0.25">
      <c r="B9" s="151" t="s">
        <v>2</v>
      </c>
      <c r="C9" s="151"/>
      <c r="D9" s="151"/>
      <c r="E9" s="151"/>
      <c r="F9" s="151"/>
      <c r="G9" s="151"/>
      <c r="H9" s="151"/>
      <c r="I9" s="4"/>
      <c r="J9" s="4"/>
      <c r="K9" s="4"/>
    </row>
    <row r="10" spans="1:31" ht="5.25" customHeight="1" x14ac:dyDescent="0.25">
      <c r="AB10" s="8"/>
      <c r="AC10" s="8"/>
      <c r="AD10" s="8"/>
      <c r="AE10" s="8"/>
    </row>
    <row r="11" spans="1:31" ht="9.75" customHeight="1" x14ac:dyDescent="0.25">
      <c r="AB11" s="8"/>
      <c r="AC11" s="8"/>
      <c r="AD11" s="8"/>
      <c r="AE11" s="8"/>
    </row>
    <row r="12" spans="1:31" ht="18" customHeight="1" x14ac:dyDescent="0.35">
      <c r="A12" t="s">
        <v>11</v>
      </c>
      <c r="B12" s="94" t="s">
        <v>12</v>
      </c>
      <c r="C12" s="94"/>
      <c r="D12" s="94"/>
      <c r="E12" s="94"/>
      <c r="F12" s="94"/>
      <c r="G12" s="94"/>
      <c r="H12" s="94"/>
      <c r="I12" s="6"/>
      <c r="J12" s="6"/>
      <c r="K12" s="6"/>
      <c r="N12" s="15"/>
      <c r="O12" s="15"/>
      <c r="P12" s="15"/>
      <c r="Q12" s="15"/>
    </row>
    <row r="13" spans="1:31" ht="16.5" customHeight="1" x14ac:dyDescent="0.25">
      <c r="B13" s="107" t="s">
        <v>3</v>
      </c>
      <c r="C13" s="108" t="s">
        <v>4</v>
      </c>
      <c r="D13" s="148"/>
      <c r="E13" s="148"/>
      <c r="F13" s="148"/>
      <c r="G13" s="148"/>
      <c r="H13" s="119"/>
      <c r="I13" s="119"/>
      <c r="N13" s="15"/>
      <c r="O13" s="15"/>
      <c r="P13" s="15"/>
      <c r="Q13" s="15"/>
    </row>
    <row r="14" spans="1:31" ht="21" customHeight="1" x14ac:dyDescent="0.25">
      <c r="B14" s="107" t="s">
        <v>246</v>
      </c>
      <c r="C14" s="108" t="s">
        <v>4</v>
      </c>
      <c r="D14" s="148"/>
      <c r="E14" s="148"/>
      <c r="F14" s="148"/>
      <c r="G14" s="148"/>
      <c r="H14" s="109"/>
      <c r="I14" s="110"/>
      <c r="N14" s="15"/>
      <c r="O14" s="15"/>
      <c r="P14" s="15"/>
      <c r="Q14" s="15"/>
    </row>
    <row r="15" spans="1:31" ht="21" customHeight="1" x14ac:dyDescent="0.25">
      <c r="B15" s="107" t="s">
        <v>247</v>
      </c>
      <c r="C15" s="108" t="s">
        <v>4</v>
      </c>
      <c r="D15" s="147"/>
      <c r="E15" s="147"/>
      <c r="F15" s="147"/>
      <c r="G15" s="147"/>
      <c r="H15" s="111"/>
      <c r="I15" s="110"/>
      <c r="N15" s="15"/>
      <c r="O15" s="15"/>
      <c r="P15" s="15"/>
      <c r="Q15" s="15"/>
    </row>
    <row r="16" spans="1:31" ht="21" customHeight="1" x14ac:dyDescent="0.25">
      <c r="B16" s="107"/>
      <c r="C16" s="108"/>
      <c r="D16" s="152">
        <f>D15</f>
        <v>0</v>
      </c>
      <c r="E16" s="152"/>
      <c r="F16" s="152"/>
      <c r="G16" s="120"/>
      <c r="H16" s="111"/>
      <c r="I16" s="110"/>
      <c r="N16" s="15"/>
      <c r="O16" s="15"/>
      <c r="P16" s="15"/>
      <c r="Q16" s="15"/>
    </row>
    <row r="17" spans="1:12" ht="15" customHeight="1" x14ac:dyDescent="0.25">
      <c r="B17" s="118" t="s">
        <v>5</v>
      </c>
      <c r="C17" s="108" t="s">
        <v>4</v>
      </c>
      <c r="D17" s="148"/>
      <c r="E17" s="148"/>
      <c r="F17" s="148"/>
      <c r="G17" s="148"/>
      <c r="H17" s="108"/>
      <c r="I17" s="108"/>
    </row>
    <row r="18" spans="1:12" ht="15" customHeight="1" x14ac:dyDescent="0.25">
      <c r="B18" s="107" t="s">
        <v>6</v>
      </c>
      <c r="C18" s="108" t="s">
        <v>4</v>
      </c>
      <c r="D18" s="148" t="s">
        <v>34</v>
      </c>
      <c r="E18" s="148"/>
      <c r="F18" s="148"/>
      <c r="G18" s="148"/>
      <c r="H18" s="108"/>
      <c r="I18" s="108"/>
    </row>
    <row r="19" spans="1:12" ht="15" customHeight="1" x14ac:dyDescent="0.25">
      <c r="B19" s="107" t="s">
        <v>7</v>
      </c>
      <c r="C19" s="108" t="s">
        <v>4</v>
      </c>
      <c r="D19" s="148" t="s">
        <v>35</v>
      </c>
      <c r="E19" s="148"/>
      <c r="F19" s="148"/>
      <c r="G19" s="148"/>
      <c r="H19" s="108"/>
      <c r="I19" s="108"/>
    </row>
    <row r="20" spans="1:12" ht="15" customHeight="1" x14ac:dyDescent="0.25">
      <c r="B20" s="107" t="s">
        <v>8</v>
      </c>
      <c r="C20" s="108" t="s">
        <v>4</v>
      </c>
      <c r="D20" s="148" t="s">
        <v>37</v>
      </c>
      <c r="E20" s="148"/>
      <c r="F20" s="148"/>
      <c r="G20" s="148"/>
      <c r="H20" s="108"/>
      <c r="I20" s="108"/>
    </row>
    <row r="21" spans="1:12" ht="15" customHeight="1" x14ac:dyDescent="0.25">
      <c r="B21" s="107"/>
      <c r="C21" s="108"/>
      <c r="D21" s="154" t="s">
        <v>113</v>
      </c>
      <c r="E21" s="154"/>
      <c r="F21" s="154"/>
      <c r="G21" s="154"/>
      <c r="H21" s="108"/>
      <c r="I21" s="108"/>
    </row>
    <row r="22" spans="1:12" ht="15" customHeight="1" x14ac:dyDescent="0.25">
      <c r="B22" s="107" t="s">
        <v>20</v>
      </c>
      <c r="C22" s="108" t="s">
        <v>4</v>
      </c>
      <c r="D22" s="148" t="s">
        <v>36</v>
      </c>
      <c r="E22" s="148"/>
      <c r="F22" s="148"/>
      <c r="G22" s="148"/>
      <c r="H22" s="108"/>
      <c r="I22" s="108"/>
    </row>
    <row r="23" spans="1:12" ht="15" customHeight="1" x14ac:dyDescent="0.25">
      <c r="B23" s="107"/>
      <c r="C23" s="108"/>
      <c r="D23" s="148" t="s">
        <v>115</v>
      </c>
      <c r="E23" s="148"/>
      <c r="F23" s="148"/>
      <c r="G23" s="148"/>
      <c r="H23" s="108"/>
      <c r="I23" s="108"/>
    </row>
    <row r="24" spans="1:12" ht="15" customHeight="1" x14ac:dyDescent="0.25">
      <c r="B24" s="107" t="s">
        <v>10</v>
      </c>
      <c r="C24" s="108" t="s">
        <v>4</v>
      </c>
      <c r="D24" s="148" t="s">
        <v>60</v>
      </c>
      <c r="E24" s="148"/>
      <c r="F24" s="148"/>
      <c r="G24" s="148"/>
      <c r="H24" s="108"/>
      <c r="I24" s="108"/>
    </row>
    <row r="25" spans="1:12" ht="15" customHeight="1" x14ac:dyDescent="0.25">
      <c r="B25" s="107"/>
      <c r="C25" s="108"/>
      <c r="D25" s="148" t="s">
        <v>114</v>
      </c>
      <c r="E25" s="148"/>
      <c r="F25" s="148"/>
      <c r="G25" s="148"/>
      <c r="H25" s="108"/>
      <c r="I25" s="108"/>
    </row>
    <row r="26" spans="1:12" ht="9" customHeight="1" x14ac:dyDescent="0.25">
      <c r="B26" s="108"/>
      <c r="C26" s="108"/>
      <c r="D26" s="108"/>
      <c r="E26" s="108"/>
      <c r="F26" s="108"/>
      <c r="G26" s="108"/>
      <c r="H26" s="108"/>
      <c r="I26" s="108"/>
    </row>
    <row r="27" spans="1:12" ht="18" customHeight="1" x14ac:dyDescent="0.25">
      <c r="A27" t="s">
        <v>21</v>
      </c>
      <c r="B27" s="150" t="s">
        <v>1</v>
      </c>
      <c r="C27" s="150"/>
      <c r="D27" s="150"/>
      <c r="E27" s="150"/>
      <c r="F27" s="150"/>
      <c r="G27" s="150"/>
      <c r="H27" s="150"/>
      <c r="I27" s="5"/>
      <c r="J27" s="7"/>
      <c r="K27" s="7"/>
    </row>
    <row r="28" spans="1:12" ht="15" customHeight="1" x14ac:dyDescent="0.25">
      <c r="B28" s="116" t="s">
        <v>22</v>
      </c>
      <c r="C28" s="108" t="s">
        <v>4</v>
      </c>
      <c r="D28" s="108" t="s">
        <v>28</v>
      </c>
      <c r="E28" s="153"/>
      <c r="F28" s="153"/>
      <c r="G28" s="153"/>
      <c r="H28" s="153"/>
      <c r="I28" s="121"/>
      <c r="J28" s="9"/>
      <c r="K28" s="9"/>
      <c r="L28" s="9"/>
    </row>
    <row r="29" spans="1:12" ht="15" customHeight="1" x14ac:dyDescent="0.25">
      <c r="B29" s="117"/>
      <c r="C29" s="108"/>
      <c r="D29" s="108" t="s">
        <v>29</v>
      </c>
      <c r="E29" s="153"/>
      <c r="F29" s="153"/>
      <c r="G29" s="153"/>
      <c r="H29" s="153"/>
      <c r="I29" s="121"/>
      <c r="J29" s="9"/>
      <c r="K29" s="9"/>
      <c r="L29" s="9"/>
    </row>
    <row r="30" spans="1:12" ht="15" customHeight="1" x14ac:dyDescent="0.25">
      <c r="B30" s="117"/>
      <c r="C30" s="108"/>
      <c r="D30" s="108" t="s">
        <v>30</v>
      </c>
      <c r="E30" s="153"/>
      <c r="F30" s="153"/>
      <c r="G30" s="153"/>
      <c r="H30" s="153"/>
      <c r="I30" s="121"/>
      <c r="J30" s="9"/>
      <c r="K30" s="9"/>
      <c r="L30" s="9"/>
    </row>
    <row r="31" spans="1:12" ht="15" customHeight="1" x14ac:dyDescent="0.25">
      <c r="B31" s="117"/>
      <c r="C31" s="108"/>
      <c r="D31" s="108" t="s">
        <v>31</v>
      </c>
      <c r="E31" s="153"/>
      <c r="F31" s="153"/>
      <c r="G31" s="153"/>
      <c r="H31" s="153"/>
      <c r="I31" s="121"/>
      <c r="J31" s="9"/>
      <c r="K31" s="9"/>
      <c r="L31" s="9"/>
    </row>
    <row r="32" spans="1:12" ht="15" customHeight="1" x14ac:dyDescent="0.25">
      <c r="B32" s="116" t="s">
        <v>23</v>
      </c>
      <c r="C32" s="108" t="s">
        <v>4</v>
      </c>
      <c r="D32" s="108" t="s">
        <v>28</v>
      </c>
      <c r="E32" s="153"/>
      <c r="F32" s="153"/>
      <c r="G32" s="153"/>
      <c r="H32" s="153"/>
      <c r="I32" s="121"/>
      <c r="J32" s="9"/>
      <c r="K32" s="9"/>
      <c r="L32" s="9"/>
    </row>
    <row r="33" spans="2:12" ht="15" customHeight="1" x14ac:dyDescent="0.25">
      <c r="B33" s="117"/>
      <c r="C33" s="108"/>
      <c r="D33" s="108" t="s">
        <v>29</v>
      </c>
      <c r="E33" s="153"/>
      <c r="F33" s="153"/>
      <c r="G33" s="153"/>
      <c r="H33" s="153"/>
      <c r="I33" s="121"/>
      <c r="J33" s="9"/>
      <c r="K33" s="9"/>
      <c r="L33" s="9"/>
    </row>
    <row r="34" spans="2:12" ht="15" customHeight="1" x14ac:dyDescent="0.25">
      <c r="B34" s="117"/>
      <c r="C34" s="108"/>
      <c r="D34" s="108" t="s">
        <v>30</v>
      </c>
      <c r="E34" s="153"/>
      <c r="F34" s="153"/>
      <c r="G34" s="153"/>
      <c r="H34" s="153"/>
      <c r="I34" s="121"/>
      <c r="J34" s="9"/>
      <c r="K34" s="9"/>
      <c r="L34" s="9"/>
    </row>
    <row r="35" spans="2:12" ht="15" customHeight="1" x14ac:dyDescent="0.25">
      <c r="B35" s="117"/>
      <c r="C35" s="108"/>
      <c r="D35" s="108" t="s">
        <v>31</v>
      </c>
      <c r="E35" s="153"/>
      <c r="F35" s="153"/>
      <c r="G35" s="153"/>
      <c r="H35" s="153"/>
      <c r="I35" s="121"/>
      <c r="J35" s="9"/>
      <c r="K35" s="9"/>
      <c r="L35" s="9"/>
    </row>
    <row r="36" spans="2:12" ht="15" customHeight="1" x14ac:dyDescent="0.25">
      <c r="B36" s="116" t="s">
        <v>24</v>
      </c>
      <c r="C36" s="108" t="s">
        <v>4</v>
      </c>
      <c r="D36" s="108" t="s">
        <v>28</v>
      </c>
      <c r="E36" s="153"/>
      <c r="F36" s="153"/>
      <c r="G36" s="153"/>
      <c r="H36" s="153"/>
      <c r="I36" s="121"/>
      <c r="J36" s="9"/>
      <c r="K36" s="9"/>
      <c r="L36" s="9"/>
    </row>
    <row r="37" spans="2:12" ht="15" customHeight="1" x14ac:dyDescent="0.25">
      <c r="B37" s="108"/>
      <c r="C37" s="108"/>
      <c r="D37" s="108" t="s">
        <v>29</v>
      </c>
      <c r="E37" s="153"/>
      <c r="F37" s="153"/>
      <c r="G37" s="153"/>
      <c r="H37" s="153"/>
      <c r="I37" s="121"/>
      <c r="J37" s="9"/>
      <c r="K37" s="9"/>
      <c r="L37" s="9"/>
    </row>
    <row r="38" spans="2:12" ht="15" customHeight="1" x14ac:dyDescent="0.25">
      <c r="B38" s="108"/>
      <c r="C38" s="108"/>
      <c r="D38" s="108" t="s">
        <v>30</v>
      </c>
      <c r="E38" s="153"/>
      <c r="F38" s="153"/>
      <c r="G38" s="153"/>
      <c r="H38" s="153"/>
      <c r="I38" s="121"/>
      <c r="J38" s="9"/>
      <c r="K38" s="9"/>
      <c r="L38" s="9"/>
    </row>
    <row r="39" spans="2:12" ht="15" customHeight="1" x14ac:dyDescent="0.25">
      <c r="B39" s="108"/>
      <c r="C39" s="108"/>
      <c r="D39" s="108" t="s">
        <v>31</v>
      </c>
      <c r="E39" s="153"/>
      <c r="F39" s="153"/>
      <c r="G39" s="153"/>
      <c r="H39" s="153"/>
      <c r="I39" s="121"/>
      <c r="J39" s="9"/>
      <c r="K39" s="9"/>
      <c r="L39" s="9"/>
    </row>
    <row r="40" spans="2:12" ht="9" customHeight="1" x14ac:dyDescent="0.25">
      <c r="B40" s="108"/>
      <c r="C40" s="108"/>
      <c r="D40" s="108"/>
      <c r="E40" s="108"/>
      <c r="F40" s="108"/>
      <c r="G40" s="108"/>
      <c r="H40" s="108"/>
      <c r="I40" s="108"/>
    </row>
    <row r="41" spans="2:12" ht="15" customHeight="1" x14ac:dyDescent="0.25">
      <c r="B41" s="122" t="s">
        <v>154</v>
      </c>
      <c r="C41" s="122"/>
      <c r="D41" s="122"/>
      <c r="E41" s="122"/>
      <c r="F41" s="122"/>
      <c r="G41" s="122"/>
      <c r="H41" s="122"/>
      <c r="I41" s="122"/>
    </row>
    <row r="42" spans="2:12" ht="15" customHeight="1" x14ac:dyDescent="0.25">
      <c r="B42" s="108"/>
      <c r="C42" s="108"/>
      <c r="D42" s="108"/>
      <c r="E42" s="108"/>
      <c r="F42" s="108"/>
      <c r="G42" s="108"/>
      <c r="H42" s="108"/>
      <c r="I42" s="108"/>
    </row>
    <row r="43" spans="2:12" ht="15" customHeight="1" x14ac:dyDescent="0.25">
      <c r="B43" s="108"/>
      <c r="C43" s="108"/>
      <c r="D43" s="108"/>
      <c r="E43" s="108"/>
      <c r="F43" s="123" t="s">
        <v>116</v>
      </c>
      <c r="G43" s="123"/>
      <c r="H43" s="123"/>
      <c r="I43" s="123"/>
    </row>
    <row r="44" spans="2:12" ht="15" customHeight="1" x14ac:dyDescent="0.25">
      <c r="B44" s="108" t="str">
        <f>"Ka. Prodi "&amp;D22</f>
        <v>Ka. Prodi -- Pilih Program Studi --</v>
      </c>
      <c r="C44" s="108"/>
      <c r="D44" s="108"/>
      <c r="E44" s="108"/>
      <c r="F44" s="108" t="s">
        <v>26</v>
      </c>
      <c r="G44" s="108"/>
      <c r="H44" s="108"/>
      <c r="I44" s="108"/>
    </row>
    <row r="45" spans="2:12" ht="15" customHeight="1" x14ac:dyDescent="0.25">
      <c r="B45" s="108"/>
      <c r="C45" s="108"/>
      <c r="D45" s="108"/>
      <c r="E45" s="108"/>
      <c r="F45" s="108"/>
      <c r="G45" s="108"/>
      <c r="H45" s="108"/>
      <c r="I45" s="108"/>
    </row>
    <row r="46" spans="2:12" ht="15" customHeight="1" x14ac:dyDescent="0.25">
      <c r="B46" s="108"/>
      <c r="C46" s="108"/>
      <c r="D46" s="108"/>
      <c r="E46" s="108"/>
      <c r="F46" s="108"/>
      <c r="G46" s="108"/>
      <c r="H46" s="108"/>
      <c r="I46" s="108"/>
    </row>
    <row r="47" spans="2:12" ht="15" customHeight="1" x14ac:dyDescent="0.25">
      <c r="B47" s="112"/>
      <c r="C47" s="108"/>
      <c r="D47" s="108"/>
      <c r="E47" s="108"/>
      <c r="F47" s="113">
        <f>D13</f>
        <v>0</v>
      </c>
      <c r="G47" s="112"/>
      <c r="H47" s="112"/>
      <c r="I47" s="114"/>
      <c r="L47" s="1"/>
    </row>
    <row r="48" spans="2:12" ht="15" customHeight="1" x14ac:dyDescent="0.25">
      <c r="B48" s="108" t="s">
        <v>25</v>
      </c>
      <c r="C48" s="108"/>
      <c r="D48" s="108"/>
      <c r="E48" s="108"/>
      <c r="F48" s="115" t="s">
        <v>27</v>
      </c>
      <c r="G48" s="124">
        <f>D17</f>
        <v>0</v>
      </c>
      <c r="H48" s="124"/>
      <c r="I48" s="108"/>
    </row>
    <row r="49" spans="1:24" ht="15" customHeight="1" x14ac:dyDescent="0.25"/>
    <row r="50" spans="1:24" ht="15" customHeight="1" x14ac:dyDescent="0.25"/>
    <row r="51" spans="1:24" ht="15" hidden="1" customHeight="1" x14ac:dyDescent="0.25">
      <c r="B51" s="93"/>
      <c r="C51" s="93"/>
      <c r="D51" s="93"/>
      <c r="E51" s="93"/>
    </row>
    <row r="52" spans="1:24" ht="16.5" hidden="1" customHeight="1" x14ac:dyDescent="0.25">
      <c r="A52" s="2"/>
      <c r="B52" s="93"/>
      <c r="C52" s="93"/>
      <c r="D52" s="93"/>
      <c r="E52" s="93"/>
    </row>
    <row r="53" spans="1:24" ht="15" hidden="1" customHeight="1" x14ac:dyDescent="0.25"/>
    <row r="54" spans="1:24" ht="15" hidden="1" customHeight="1" x14ac:dyDescent="0.25">
      <c r="R54" s="8" t="s">
        <v>34</v>
      </c>
      <c r="S54" s="8" t="s">
        <v>35</v>
      </c>
      <c r="U54" s="8" t="s">
        <v>60</v>
      </c>
      <c r="X54" s="8" t="s">
        <v>114</v>
      </c>
    </row>
    <row r="55" spans="1:24" ht="15" hidden="1" customHeight="1" x14ac:dyDescent="0.25">
      <c r="R55">
        <v>2012</v>
      </c>
      <c r="S55">
        <v>2017</v>
      </c>
      <c r="U55" t="s">
        <v>104</v>
      </c>
      <c r="X55" t="s">
        <v>197</v>
      </c>
    </row>
    <row r="56" spans="1:24" ht="15" hidden="1" customHeight="1" x14ac:dyDescent="0.25">
      <c r="R56">
        <v>2013</v>
      </c>
      <c r="S56">
        <v>2018</v>
      </c>
      <c r="U56" t="s">
        <v>105</v>
      </c>
      <c r="X56" t="s">
        <v>198</v>
      </c>
    </row>
    <row r="57" spans="1:24" ht="15" hidden="1" customHeight="1" x14ac:dyDescent="0.25">
      <c r="R57">
        <v>2014</v>
      </c>
      <c r="S57">
        <v>2019</v>
      </c>
      <c r="U57" t="s">
        <v>196</v>
      </c>
      <c r="X57" t="s">
        <v>199</v>
      </c>
    </row>
    <row r="58" spans="1:24" ht="15" hidden="1" customHeight="1" x14ac:dyDescent="0.25">
      <c r="R58">
        <v>2015</v>
      </c>
      <c r="S58">
        <v>2020</v>
      </c>
      <c r="U58" t="s">
        <v>238</v>
      </c>
      <c r="X58" t="s">
        <v>239</v>
      </c>
    </row>
    <row r="59" spans="1:24" ht="15" hidden="1" customHeight="1" x14ac:dyDescent="0.25">
      <c r="R59">
        <v>2016</v>
      </c>
      <c r="S59">
        <v>2021</v>
      </c>
      <c r="U59" t="s">
        <v>103</v>
      </c>
      <c r="X59" t="s">
        <v>200</v>
      </c>
    </row>
    <row r="60" spans="1:24" ht="15" hidden="1" customHeight="1" x14ac:dyDescent="0.25">
      <c r="R60">
        <v>2017</v>
      </c>
      <c r="S60">
        <v>2022</v>
      </c>
      <c r="U60" t="s">
        <v>107</v>
      </c>
      <c r="X60" t="s">
        <v>201</v>
      </c>
    </row>
    <row r="61" spans="1:24" ht="15" hidden="1" customHeight="1" x14ac:dyDescent="0.25">
      <c r="R61">
        <v>2018</v>
      </c>
      <c r="S61">
        <v>2023</v>
      </c>
      <c r="U61" t="s">
        <v>108</v>
      </c>
      <c r="X61" t="s">
        <v>202</v>
      </c>
    </row>
    <row r="62" spans="1:24" ht="15" hidden="1" customHeight="1" x14ac:dyDescent="0.25">
      <c r="R62">
        <v>2019</v>
      </c>
      <c r="S62">
        <v>2024</v>
      </c>
      <c r="U62" t="s">
        <v>106</v>
      </c>
      <c r="X62" t="s">
        <v>237</v>
      </c>
    </row>
    <row r="63" spans="1:24" ht="15" hidden="1" customHeight="1" x14ac:dyDescent="0.25">
      <c r="R63">
        <v>2020</v>
      </c>
      <c r="S63">
        <v>2025</v>
      </c>
    </row>
    <row r="64" spans="1:24" ht="15" hidden="1" customHeight="1" x14ac:dyDescent="0.25">
      <c r="R64">
        <v>2021</v>
      </c>
      <c r="S64">
        <v>2026</v>
      </c>
    </row>
    <row r="65" spans="18:22" ht="15" hidden="1" customHeight="1" x14ac:dyDescent="0.25">
      <c r="R65">
        <v>2022</v>
      </c>
      <c r="S65">
        <v>2027</v>
      </c>
    </row>
    <row r="66" spans="18:22" ht="15" hidden="1" customHeight="1" x14ac:dyDescent="0.25">
      <c r="R66">
        <v>2023</v>
      </c>
      <c r="S66">
        <v>2028</v>
      </c>
    </row>
    <row r="67" spans="18:22" ht="15" hidden="1" customHeight="1" x14ac:dyDescent="0.25">
      <c r="R67">
        <v>2024</v>
      </c>
      <c r="S67">
        <v>2029</v>
      </c>
    </row>
    <row r="68" spans="18:22" ht="15" hidden="1" customHeight="1" x14ac:dyDescent="0.25"/>
    <row r="69" spans="18:22" ht="15" hidden="1" customHeight="1" x14ac:dyDescent="0.25">
      <c r="R69" s="8" t="s">
        <v>36</v>
      </c>
      <c r="V69" s="8" t="s">
        <v>115</v>
      </c>
    </row>
    <row r="70" spans="18:22" ht="15" hidden="1" customHeight="1" x14ac:dyDescent="0.25">
      <c r="R70" t="s">
        <v>13</v>
      </c>
      <c r="V70" t="s">
        <v>183</v>
      </c>
    </row>
    <row r="71" spans="18:22" ht="15" hidden="1" customHeight="1" x14ac:dyDescent="0.25">
      <c r="R71" t="s">
        <v>14</v>
      </c>
      <c r="V71" t="s">
        <v>184</v>
      </c>
    </row>
    <row r="72" spans="18:22" ht="15" hidden="1" customHeight="1" x14ac:dyDescent="0.25">
      <c r="R72" t="s">
        <v>15</v>
      </c>
      <c r="V72" t="s">
        <v>185</v>
      </c>
    </row>
    <row r="73" spans="18:22" ht="15" hidden="1" customHeight="1" x14ac:dyDescent="0.25">
      <c r="R73" t="s">
        <v>16</v>
      </c>
      <c r="V73" t="s">
        <v>186</v>
      </c>
    </row>
    <row r="74" spans="18:22" ht="15" hidden="1" customHeight="1" x14ac:dyDescent="0.25">
      <c r="R74" t="s">
        <v>52</v>
      </c>
      <c r="V74" t="s">
        <v>187</v>
      </c>
    </row>
    <row r="75" spans="18:22" ht="15" hidden="1" customHeight="1" x14ac:dyDescent="0.25">
      <c r="R75" t="s">
        <v>235</v>
      </c>
      <c r="V75" t="s">
        <v>240</v>
      </c>
    </row>
    <row r="76" spans="18:22" ht="15" hidden="1" customHeight="1" x14ac:dyDescent="0.25">
      <c r="R76" t="s">
        <v>248</v>
      </c>
      <c r="V76" t="s">
        <v>188</v>
      </c>
    </row>
    <row r="77" spans="18:22" ht="15" hidden="1" customHeight="1" x14ac:dyDescent="0.25">
      <c r="R77" t="s">
        <v>53</v>
      </c>
      <c r="V77" t="s">
        <v>189</v>
      </c>
    </row>
    <row r="78" spans="18:22" ht="15" hidden="1" customHeight="1" x14ac:dyDescent="0.25">
      <c r="R78" t="s">
        <v>17</v>
      </c>
      <c r="V78" t="s">
        <v>193</v>
      </c>
    </row>
    <row r="79" spans="18:22" ht="15" hidden="1" customHeight="1" x14ac:dyDescent="0.25">
      <c r="R79" s="10" t="s">
        <v>51</v>
      </c>
      <c r="V79" t="s">
        <v>192</v>
      </c>
    </row>
    <row r="80" spans="18:22" ht="15" hidden="1" customHeight="1" x14ac:dyDescent="0.25">
      <c r="R80" s="10" t="s">
        <v>18</v>
      </c>
      <c r="V80" t="s">
        <v>194</v>
      </c>
    </row>
    <row r="81" spans="18:22" ht="15" hidden="1" customHeight="1" x14ac:dyDescent="0.25">
      <c r="R81" s="10" t="s">
        <v>9</v>
      </c>
      <c r="V81" t="s">
        <v>191</v>
      </c>
    </row>
    <row r="82" spans="18:22" ht="15" hidden="1" customHeight="1" x14ac:dyDescent="0.25">
      <c r="R82" s="10" t="s">
        <v>49</v>
      </c>
      <c r="V82" t="s">
        <v>190</v>
      </c>
    </row>
    <row r="83" spans="18:22" ht="15" hidden="1" customHeight="1" x14ac:dyDescent="0.25">
      <c r="R83" s="10" t="s">
        <v>50</v>
      </c>
      <c r="V83" t="s">
        <v>241</v>
      </c>
    </row>
    <row r="84" spans="18:22" ht="15" hidden="1" customHeight="1" x14ac:dyDescent="0.25">
      <c r="R84" s="10" t="s">
        <v>234</v>
      </c>
      <c r="V84" t="s">
        <v>236</v>
      </c>
    </row>
    <row r="85" spans="18:22" ht="15" hidden="1" customHeight="1" x14ac:dyDescent="0.25"/>
    <row r="86" spans="18:22" ht="15" hidden="1" customHeight="1" x14ac:dyDescent="0.25"/>
    <row r="87" spans="18:22" ht="15" hidden="1" customHeight="1" x14ac:dyDescent="0.25"/>
    <row r="88" spans="18:22" ht="15" hidden="1" customHeight="1" x14ac:dyDescent="0.25"/>
    <row r="89" spans="18:22" ht="15" hidden="1" customHeight="1" x14ac:dyDescent="0.25"/>
    <row r="90" spans="18:22" ht="15" hidden="1" customHeight="1" x14ac:dyDescent="0.25"/>
    <row r="91" spans="18:22" ht="15" hidden="1" customHeight="1" x14ac:dyDescent="0.25">
      <c r="R91" s="12" t="s">
        <v>37</v>
      </c>
      <c r="T91" s="8" t="s">
        <v>113</v>
      </c>
    </row>
    <row r="92" spans="18:22" ht="15" hidden="1" customHeight="1" x14ac:dyDescent="0.25">
      <c r="R92" s="10" t="s">
        <v>54</v>
      </c>
      <c r="T92" t="s">
        <v>195</v>
      </c>
    </row>
    <row r="93" spans="18:22" ht="15" hidden="1" customHeight="1" x14ac:dyDescent="0.25">
      <c r="R93" s="11" t="s">
        <v>55</v>
      </c>
      <c r="T93" t="s">
        <v>109</v>
      </c>
    </row>
    <row r="94" spans="18:22" ht="15" hidden="1" customHeight="1" x14ac:dyDescent="0.25">
      <c r="R94" s="11" t="s">
        <v>56</v>
      </c>
      <c r="T94" t="s">
        <v>110</v>
      </c>
    </row>
    <row r="95" spans="18:22" ht="15" hidden="1" customHeight="1" x14ac:dyDescent="0.25">
      <c r="R95" s="11" t="s">
        <v>19</v>
      </c>
      <c r="T95" t="s">
        <v>111</v>
      </c>
    </row>
    <row r="96" spans="18:22" ht="15" hidden="1" customHeight="1" x14ac:dyDescent="0.25">
      <c r="R96" s="11" t="s">
        <v>57</v>
      </c>
      <c r="T96" t="s">
        <v>112</v>
      </c>
    </row>
    <row r="97" ht="15" hidden="1" customHeight="1" x14ac:dyDescent="0.25"/>
    <row r="98" ht="15" hidden="1" customHeight="1" x14ac:dyDescent="0.25"/>
    <row r="99" ht="15" hidden="1" customHeight="1" x14ac:dyDescent="0.25"/>
    <row r="100" ht="15" hidden="1" customHeight="1" x14ac:dyDescent="0.25"/>
    <row r="101" ht="15" hidden="1" customHeight="1" x14ac:dyDescent="0.25"/>
  </sheetData>
  <mergeCells count="29">
    <mergeCell ref="E37:H37"/>
    <mergeCell ref="E38:H38"/>
    <mergeCell ref="E39:H39"/>
    <mergeCell ref="D17:G17"/>
    <mergeCell ref="D18:G18"/>
    <mergeCell ref="D19:G19"/>
    <mergeCell ref="D20:G20"/>
    <mergeCell ref="D21:G21"/>
    <mergeCell ref="D22:G22"/>
    <mergeCell ref="D25:G25"/>
    <mergeCell ref="D24:G24"/>
    <mergeCell ref="D23:G23"/>
    <mergeCell ref="B27:H27"/>
    <mergeCell ref="D16:F16"/>
    <mergeCell ref="E33:H33"/>
    <mergeCell ref="E34:H34"/>
    <mergeCell ref="E35:H35"/>
    <mergeCell ref="E36:H36"/>
    <mergeCell ref="E28:H28"/>
    <mergeCell ref="E29:H29"/>
    <mergeCell ref="E30:H30"/>
    <mergeCell ref="E31:H31"/>
    <mergeCell ref="E32:H32"/>
    <mergeCell ref="D15:G15"/>
    <mergeCell ref="D14:G14"/>
    <mergeCell ref="B7:H7"/>
    <mergeCell ref="B8:H8"/>
    <mergeCell ref="B9:H9"/>
    <mergeCell ref="D13:G13"/>
  </mergeCells>
  <dataValidations count="8">
    <dataValidation type="list" allowBlank="1" showInputMessage="1" showErrorMessage="1" sqref="D18:G18">
      <formula1>$R$54:$R$67</formula1>
    </dataValidation>
    <dataValidation type="list" allowBlank="1" showInputMessage="1" showErrorMessage="1" sqref="D19:G19">
      <formula1>$S$54:$S$67</formula1>
    </dataValidation>
    <dataValidation type="list" allowBlank="1" showInputMessage="1" showErrorMessage="1" sqref="D20:G20">
      <formula1>$R$91:$R$96</formula1>
    </dataValidation>
    <dataValidation type="list" allowBlank="1" showInputMessage="1" showErrorMessage="1" sqref="D22:G22">
      <formula1>$R$69:$R$84</formula1>
    </dataValidation>
    <dataValidation type="list" allowBlank="1" showInputMessage="1" showErrorMessage="1" sqref="D24:G24">
      <formula1>$U$54:$U$62</formula1>
    </dataValidation>
    <dataValidation type="list" allowBlank="1" showInputMessage="1" showErrorMessage="1" sqref="D21">
      <formula1>$T$91:$T$96</formula1>
    </dataValidation>
    <dataValidation type="list" allowBlank="1" showInputMessage="1" showErrorMessage="1" sqref="D25:G25">
      <formula1>$X$54:$X$62</formula1>
    </dataValidation>
    <dataValidation type="list" allowBlank="1" showInputMessage="1" showErrorMessage="1" sqref="D23:G23">
      <formula1>$V$69:$V$84</formula1>
    </dataValidation>
  </dataValidations>
  <pageMargins left="0.70866141732283472" right="0.7086614173228347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9"/>
  <sheetViews>
    <sheetView topLeftCell="A156" zoomScale="115" zoomScaleNormal="115" zoomScalePageLayoutView="64" workbookViewId="0">
      <selection activeCell="E167" sqref="E167"/>
    </sheetView>
  </sheetViews>
  <sheetFormatPr defaultColWidth="0" defaultRowHeight="15" zeroHeight="1" x14ac:dyDescent="0.25"/>
  <cols>
    <col min="1" max="1" width="1.140625" customWidth="1"/>
    <col min="2" max="2" width="3.42578125" customWidth="1"/>
    <col min="3" max="3" width="19.5703125" customWidth="1"/>
    <col min="4" max="4" width="17.5703125" customWidth="1"/>
    <col min="5" max="5" width="3.7109375" customWidth="1"/>
    <col min="6" max="6" width="20.7109375" customWidth="1"/>
    <col min="7" max="7" width="25.7109375" customWidth="1"/>
    <col min="8" max="8" width="4.7109375" hidden="1" customWidth="1"/>
    <col min="9" max="9" width="32" hidden="1" customWidth="1"/>
    <col min="10" max="10" width="4.7109375" hidden="1" customWidth="1"/>
    <col min="11" max="24" width="0" hidden="1" customWidth="1"/>
    <col min="25" max="16384" width="9.140625" hidden="1"/>
  </cols>
  <sheetData>
    <row r="1" spans="1:24" x14ac:dyDescent="0.25"/>
    <row r="2" spans="1:24" x14ac:dyDescent="0.25"/>
    <row r="3" spans="1:24" x14ac:dyDescent="0.25"/>
    <row r="4" spans="1:24" x14ac:dyDescent="0.25"/>
    <row r="5" spans="1:24" x14ac:dyDescent="0.25"/>
    <row r="6" spans="1:24" x14ac:dyDescent="0.25">
      <c r="F6" s="132" t="s">
        <v>260</v>
      </c>
      <c r="G6" s="136">
        <v>20211162180001</v>
      </c>
    </row>
    <row r="7" spans="1:24" ht="33" x14ac:dyDescent="0.25">
      <c r="F7" s="157" t="str">
        <f>"*"&amp;G6&amp;"*"</f>
        <v>*20211162180001*</v>
      </c>
      <c r="G7" s="157"/>
      <c r="H7" s="157"/>
    </row>
    <row r="8" spans="1:24" ht="16.5" x14ac:dyDescent="0.3">
      <c r="B8" s="41"/>
      <c r="C8" s="41"/>
      <c r="D8" s="41"/>
      <c r="E8" s="41"/>
      <c r="F8" s="41"/>
      <c r="G8" s="46"/>
      <c r="H8" s="47"/>
      <c r="I8" s="47"/>
      <c r="J8" s="47"/>
      <c r="K8" s="19"/>
      <c r="L8" s="19"/>
    </row>
    <row r="9" spans="1:24" ht="15" customHeight="1" x14ac:dyDescent="0.3">
      <c r="B9" s="41"/>
      <c r="C9" s="41"/>
      <c r="D9" s="41"/>
      <c r="E9" s="41"/>
      <c r="F9" s="41"/>
      <c r="H9" s="45"/>
      <c r="I9" s="45"/>
      <c r="J9" s="45"/>
      <c r="K9" s="17"/>
      <c r="L9" s="17"/>
    </row>
    <row r="10" spans="1:24" ht="45" customHeight="1" x14ac:dyDescent="0.25">
      <c r="A10" s="1"/>
      <c r="B10" s="159" t="s">
        <v>150</v>
      </c>
      <c r="C10" s="159"/>
      <c r="D10" s="159"/>
      <c r="E10" s="159"/>
      <c r="F10" s="159"/>
      <c r="G10" s="159"/>
      <c r="H10" s="43"/>
      <c r="I10" s="43"/>
      <c r="J10" s="43"/>
    </row>
    <row r="11" spans="1:24" ht="45.75" customHeight="1" x14ac:dyDescent="0.25">
      <c r="A11" s="1"/>
      <c r="B11" s="160" t="s">
        <v>151</v>
      </c>
      <c r="C11" s="160"/>
      <c r="D11" s="160"/>
      <c r="E11" s="160"/>
      <c r="F11" s="160"/>
      <c r="G11" s="160"/>
      <c r="H11" s="44"/>
      <c r="I11" s="44"/>
      <c r="J11" s="44"/>
    </row>
    <row r="12" spans="1:24" ht="9.75" customHeight="1" x14ac:dyDescent="0.25">
      <c r="B12" s="18"/>
      <c r="C12" s="18"/>
      <c r="D12" s="18"/>
      <c r="E12" s="18"/>
      <c r="F12" s="18"/>
      <c r="G12" s="18"/>
      <c r="H12" s="18"/>
      <c r="I12" s="18"/>
      <c r="J12" s="18"/>
    </row>
    <row r="13" spans="1:24" s="20" customFormat="1" ht="15" customHeight="1" x14ac:dyDescent="0.35">
      <c r="B13" s="33" t="s">
        <v>38</v>
      </c>
      <c r="C13" s="33" t="s">
        <v>39</v>
      </c>
      <c r="D13" s="33"/>
      <c r="E13" s="33"/>
      <c r="F13" s="33"/>
      <c r="G13" s="26"/>
      <c r="H13" s="26"/>
      <c r="I13" s="26"/>
      <c r="J13" s="26"/>
    </row>
    <row r="14" spans="1:24" s="20" customFormat="1" ht="15" customHeight="1" x14ac:dyDescent="0.35">
      <c r="B14" s="26"/>
      <c r="C14" s="25" t="s">
        <v>40</v>
      </c>
      <c r="D14" s="25"/>
      <c r="E14" s="26"/>
      <c r="F14" s="26"/>
      <c r="G14" s="26"/>
      <c r="H14" s="26"/>
      <c r="I14" s="26"/>
      <c r="J14" s="26"/>
    </row>
    <row r="15" spans="1:24" s="23" customFormat="1" ht="12.95" customHeight="1" x14ac:dyDescent="0.35">
      <c r="A15" s="22"/>
      <c r="B15" s="42"/>
      <c r="C15" s="51" t="s">
        <v>165</v>
      </c>
      <c r="D15" s="51">
        <f>Isian_data_MHS!D13</f>
        <v>0</v>
      </c>
      <c r="E15" s="51"/>
      <c r="F15" s="51" t="s">
        <v>45</v>
      </c>
      <c r="G15" s="51" t="str">
        <f>Isian_data_MHS!D19</f>
        <v>-- Pilih Tahun Lulus --</v>
      </c>
      <c r="I15" s="42"/>
      <c r="J15" s="42"/>
      <c r="L15" s="48"/>
      <c r="M15" s="48"/>
      <c r="N15" s="48"/>
      <c r="O15" s="48"/>
      <c r="P15" s="48"/>
      <c r="Q15" s="48"/>
      <c r="R15" s="48"/>
      <c r="S15" s="48"/>
      <c r="T15" s="48"/>
      <c r="U15" s="48"/>
      <c r="V15" s="48"/>
      <c r="W15" s="48"/>
      <c r="X15" s="48"/>
    </row>
    <row r="16" spans="1:24" s="23" customFormat="1" ht="16.5" customHeight="1" x14ac:dyDescent="0.35">
      <c r="A16" s="22"/>
      <c r="B16" s="42"/>
      <c r="C16" s="53" t="s">
        <v>41</v>
      </c>
      <c r="D16" s="53"/>
      <c r="E16" s="54"/>
      <c r="F16" s="53" t="s">
        <v>46</v>
      </c>
      <c r="G16" s="53" t="str">
        <f>G15</f>
        <v>-- Pilih Tahun Lulus --</v>
      </c>
      <c r="I16" s="42"/>
      <c r="J16" s="42"/>
      <c r="L16" s="48"/>
      <c r="M16" s="48"/>
      <c r="N16" s="48"/>
      <c r="O16" s="48"/>
      <c r="P16" s="48"/>
      <c r="Q16" s="48"/>
      <c r="R16" s="48"/>
      <c r="S16" s="48"/>
      <c r="T16" s="48"/>
      <c r="U16" s="48"/>
      <c r="V16" s="48"/>
      <c r="W16" s="48"/>
      <c r="X16" s="48"/>
    </row>
    <row r="17" spans="1:24" s="23" customFormat="1" ht="12.95" customHeight="1" x14ac:dyDescent="0.35">
      <c r="A17" s="22"/>
      <c r="B17" s="42"/>
      <c r="C17" s="51" t="s">
        <v>242</v>
      </c>
      <c r="D17" s="95">
        <f>Isian_data_MHS!D14</f>
        <v>0</v>
      </c>
      <c r="E17" s="51"/>
      <c r="F17" s="51" t="s">
        <v>47</v>
      </c>
      <c r="G17" s="52" t="str">
        <f>Isian_data_MHS!D20</f>
        <v>-- Pilih Fakultas --</v>
      </c>
      <c r="I17" s="42"/>
      <c r="J17" s="42"/>
      <c r="L17" s="48"/>
      <c r="M17" s="48"/>
      <c r="N17" s="48"/>
      <c r="O17" s="48"/>
      <c r="P17" s="48"/>
      <c r="Q17" s="48"/>
      <c r="R17" s="48"/>
      <c r="S17" s="48"/>
      <c r="T17" s="48"/>
      <c r="U17" s="48"/>
      <c r="V17" s="48"/>
      <c r="W17" s="48"/>
      <c r="X17" s="48"/>
    </row>
    <row r="18" spans="1:24" s="23" customFormat="1" ht="15.75" customHeight="1" x14ac:dyDescent="0.35">
      <c r="A18" s="22"/>
      <c r="B18" s="42"/>
      <c r="C18" s="53" t="s">
        <v>243</v>
      </c>
      <c r="D18" s="96">
        <f>D17</f>
        <v>0</v>
      </c>
      <c r="E18" s="54"/>
      <c r="F18" s="53" t="s">
        <v>48</v>
      </c>
      <c r="G18" s="97" t="str">
        <f>Isian_data_MHS!D21</f>
        <v>--Select Faculty--</v>
      </c>
      <c r="I18" s="42"/>
      <c r="J18" s="42"/>
      <c r="L18" s="48"/>
      <c r="M18" s="48"/>
      <c r="N18" s="48"/>
      <c r="O18" s="48"/>
      <c r="P18" s="48"/>
      <c r="Q18" s="48"/>
      <c r="R18" s="48"/>
      <c r="S18" s="48"/>
      <c r="T18" s="48"/>
      <c r="U18" s="48"/>
      <c r="V18" s="48"/>
      <c r="W18" s="48"/>
      <c r="X18" s="48"/>
    </row>
    <row r="19" spans="1:24" s="23" customFormat="1" ht="12.95" customHeight="1" x14ac:dyDescent="0.35">
      <c r="A19" s="22"/>
      <c r="B19" s="42"/>
      <c r="C19" s="69" t="s">
        <v>244</v>
      </c>
      <c r="D19" s="133">
        <f>Isian_data_MHS!D15</f>
        <v>0</v>
      </c>
      <c r="E19" s="69"/>
      <c r="F19" s="51" t="s">
        <v>58</v>
      </c>
      <c r="G19" s="51" t="str">
        <f>Isian_data_MHS!D22</f>
        <v>-- Pilih Program Studi --</v>
      </c>
      <c r="I19" s="42"/>
      <c r="J19" s="42"/>
      <c r="L19" s="48"/>
      <c r="M19" s="48"/>
      <c r="N19" s="48"/>
      <c r="O19" s="48"/>
      <c r="P19" s="48"/>
      <c r="Q19" s="48"/>
      <c r="R19" s="48"/>
      <c r="S19" s="48"/>
      <c r="T19" s="48"/>
      <c r="U19" s="48"/>
      <c r="V19" s="48"/>
      <c r="W19" s="48"/>
      <c r="X19" s="48"/>
    </row>
    <row r="20" spans="1:24" s="23" customFormat="1" ht="16.5" customHeight="1" x14ac:dyDescent="0.35">
      <c r="A20" s="22"/>
      <c r="B20" s="42"/>
      <c r="C20" s="24" t="s">
        <v>245</v>
      </c>
      <c r="D20" s="98">
        <f>D19</f>
        <v>0</v>
      </c>
      <c r="F20" s="53" t="s">
        <v>206</v>
      </c>
      <c r="G20" s="99" t="str">
        <f>Isian_data_MHS!D23</f>
        <v>--Select Study Program--</v>
      </c>
      <c r="I20" s="42"/>
      <c r="J20" s="42"/>
      <c r="L20" s="48"/>
      <c r="M20" s="48"/>
      <c r="N20" s="48"/>
      <c r="O20" s="48"/>
      <c r="P20" s="48"/>
      <c r="Q20" s="48"/>
      <c r="R20" s="48"/>
      <c r="S20" s="48"/>
      <c r="T20" s="48"/>
      <c r="U20" s="48"/>
      <c r="V20" s="48"/>
      <c r="W20" s="48"/>
      <c r="X20" s="48"/>
    </row>
    <row r="21" spans="1:24" s="23" customFormat="1" ht="12.95" customHeight="1" x14ac:dyDescent="0.35">
      <c r="A21" s="22"/>
      <c r="B21" s="42"/>
      <c r="C21" s="51" t="s">
        <v>42</v>
      </c>
      <c r="D21" s="51">
        <f>Isian_data_MHS!D17</f>
        <v>0</v>
      </c>
      <c r="E21" s="51"/>
      <c r="F21" s="51" t="s">
        <v>87</v>
      </c>
      <c r="G21" s="51" t="str">
        <f>Isian_data_MHS!D24</f>
        <v>--Pilih Gelar--</v>
      </c>
      <c r="I21" s="42"/>
      <c r="J21" s="42"/>
      <c r="L21" s="48"/>
      <c r="M21" s="48"/>
      <c r="N21" s="48"/>
      <c r="O21" s="48"/>
      <c r="P21" s="48"/>
      <c r="Q21" s="48"/>
      <c r="R21" s="48"/>
      <c r="S21" s="48"/>
      <c r="T21" s="48"/>
      <c r="U21" s="48"/>
      <c r="V21" s="48"/>
      <c r="W21" s="48"/>
      <c r="X21" s="48"/>
    </row>
    <row r="22" spans="1:24" s="23" customFormat="1" ht="16.5" customHeight="1" x14ac:dyDescent="0.35">
      <c r="A22" s="22"/>
      <c r="B22" s="42"/>
      <c r="C22" s="53" t="s">
        <v>43</v>
      </c>
      <c r="D22" s="53">
        <f>D21</f>
        <v>0</v>
      </c>
      <c r="E22" s="54"/>
      <c r="F22" s="53" t="s">
        <v>59</v>
      </c>
      <c r="G22" s="99" t="str">
        <f>Isian_data_MHS!D25</f>
        <v>--Select Qualivication--</v>
      </c>
      <c r="I22" s="42"/>
      <c r="J22" s="42"/>
      <c r="L22" s="48"/>
      <c r="M22" s="48"/>
      <c r="N22" s="48"/>
      <c r="O22" s="48"/>
      <c r="P22" s="48"/>
      <c r="Q22" s="48"/>
      <c r="R22" s="48"/>
      <c r="S22" s="48"/>
      <c r="T22" s="48"/>
      <c r="U22" s="48"/>
      <c r="V22" s="48"/>
      <c r="W22" s="48"/>
      <c r="X22" s="48"/>
    </row>
    <row r="23" spans="1:24" s="23" customFormat="1" ht="12.95" customHeight="1" x14ac:dyDescent="0.35">
      <c r="A23" s="22"/>
      <c r="B23" s="42"/>
      <c r="C23" s="51" t="s">
        <v>44</v>
      </c>
      <c r="D23" s="51" t="str">
        <f>Tahun_Masuk_Kuliah</f>
        <v>--Pilih Tahun Masuk--</v>
      </c>
      <c r="E23" s="51"/>
      <c r="F23" s="52" t="s">
        <v>207</v>
      </c>
      <c r="G23" s="51"/>
      <c r="I23" s="42"/>
      <c r="J23" s="42"/>
      <c r="L23" s="48"/>
      <c r="M23" s="48"/>
      <c r="N23" s="48"/>
      <c r="O23" s="48"/>
      <c r="P23" s="48"/>
      <c r="Q23" s="48"/>
      <c r="R23" s="48"/>
      <c r="S23" s="48"/>
      <c r="T23" s="48"/>
      <c r="U23" s="48"/>
      <c r="V23" s="48"/>
      <c r="W23" s="48"/>
      <c r="X23" s="48"/>
    </row>
    <row r="24" spans="1:24" s="23" customFormat="1" ht="12.95" customHeight="1" x14ac:dyDescent="0.35">
      <c r="A24" s="22"/>
      <c r="B24" s="74"/>
      <c r="C24" s="102" t="s">
        <v>205</v>
      </c>
      <c r="D24" s="102" t="str">
        <f>D23</f>
        <v>--Pilih Tahun Masuk--</v>
      </c>
      <c r="E24" s="103"/>
      <c r="F24" s="104" t="s">
        <v>208</v>
      </c>
      <c r="G24" s="103"/>
      <c r="I24" s="42"/>
      <c r="J24" s="42"/>
      <c r="L24" s="48"/>
      <c r="M24" s="48"/>
      <c r="N24" s="48"/>
      <c r="O24" s="48"/>
      <c r="P24" s="48"/>
      <c r="Q24" s="48"/>
      <c r="R24" s="48"/>
      <c r="S24" s="48"/>
      <c r="T24" s="48"/>
      <c r="U24" s="48"/>
      <c r="V24" s="48"/>
      <c r="W24" s="48"/>
      <c r="X24" s="48"/>
    </row>
    <row r="25" spans="1:24" s="23" customFormat="1" ht="7.5" customHeight="1" x14ac:dyDescent="0.35">
      <c r="A25" s="22"/>
      <c r="B25" s="42"/>
      <c r="C25" s="42"/>
      <c r="D25" s="42"/>
      <c r="E25" s="42"/>
      <c r="F25" s="42"/>
      <c r="G25" s="42"/>
      <c r="H25" s="42"/>
      <c r="I25" s="42"/>
      <c r="J25" s="42"/>
      <c r="L25" s="48"/>
      <c r="M25" s="48"/>
      <c r="N25" s="48"/>
      <c r="O25" s="48"/>
      <c r="P25" s="48"/>
      <c r="Q25" s="48"/>
      <c r="R25" s="48"/>
      <c r="S25" s="48"/>
      <c r="T25" s="48"/>
      <c r="U25" s="48"/>
      <c r="V25" s="48"/>
      <c r="W25" s="48"/>
      <c r="X25" s="48"/>
    </row>
    <row r="26" spans="1:24" s="23" customFormat="1" ht="15" customHeight="1" x14ac:dyDescent="0.35">
      <c r="A26" s="22"/>
      <c r="B26" s="33" t="s">
        <v>61</v>
      </c>
      <c r="C26" s="33" t="s">
        <v>62</v>
      </c>
      <c r="D26" s="33"/>
      <c r="E26" s="26"/>
      <c r="F26" s="42"/>
      <c r="G26" s="42"/>
      <c r="H26" s="42"/>
      <c r="I26" s="42"/>
      <c r="J26" s="42"/>
      <c r="L26" s="48"/>
      <c r="M26" s="48"/>
      <c r="N26" s="48"/>
      <c r="O26" s="48"/>
      <c r="P26" s="48"/>
      <c r="Q26" s="48"/>
      <c r="R26" s="48"/>
      <c r="S26" s="48"/>
      <c r="T26" s="48"/>
      <c r="U26" s="48"/>
      <c r="V26" s="48"/>
      <c r="W26" s="48"/>
      <c r="X26" s="48"/>
    </row>
    <row r="27" spans="1:24" s="23" customFormat="1" ht="15" customHeight="1" x14ac:dyDescent="0.35">
      <c r="A27" s="22"/>
      <c r="B27" s="26"/>
      <c r="C27" s="49" t="s">
        <v>63</v>
      </c>
      <c r="D27" s="49"/>
      <c r="E27" s="50"/>
      <c r="G27" s="42"/>
      <c r="H27" s="42"/>
      <c r="I27" s="42"/>
      <c r="J27" s="42"/>
      <c r="L27" s="48"/>
      <c r="M27" s="48"/>
      <c r="N27" s="48"/>
      <c r="O27" s="48"/>
      <c r="P27" s="48"/>
      <c r="Q27" s="48"/>
      <c r="R27" s="48"/>
      <c r="S27" s="48"/>
      <c r="T27" s="48"/>
      <c r="U27" s="48"/>
      <c r="V27" s="48"/>
      <c r="W27" s="48"/>
      <c r="X27" s="48"/>
    </row>
    <row r="28" spans="1:24" s="23" customFormat="1" ht="15" customHeight="1" x14ac:dyDescent="0.35">
      <c r="A28" s="22"/>
      <c r="B28" s="42"/>
      <c r="C28" s="59" t="s">
        <v>66</v>
      </c>
      <c r="D28" s="59"/>
      <c r="E28" s="60"/>
      <c r="F28" s="61" t="s">
        <v>68</v>
      </c>
      <c r="G28" s="60"/>
      <c r="H28" s="42"/>
      <c r="I28" s="48"/>
      <c r="J28" s="48"/>
      <c r="K28" s="48"/>
      <c r="L28" s="48"/>
      <c r="M28" s="48"/>
      <c r="N28" s="48"/>
      <c r="O28" s="48"/>
      <c r="P28" s="48"/>
      <c r="Q28" s="48"/>
      <c r="R28" s="48"/>
      <c r="S28" s="48"/>
      <c r="T28" s="48"/>
      <c r="U28" s="48"/>
      <c r="V28" s="48"/>
      <c r="W28" s="48"/>
      <c r="X28" s="48"/>
    </row>
    <row r="29" spans="1:24" s="23" customFormat="1" ht="17.25" customHeight="1" x14ac:dyDescent="0.35">
      <c r="A29" s="22"/>
      <c r="B29" s="42"/>
      <c r="C29" s="62" t="s">
        <v>67</v>
      </c>
      <c r="D29" s="62"/>
      <c r="E29" s="63"/>
      <c r="F29" s="64" t="s">
        <v>149</v>
      </c>
      <c r="G29" s="63"/>
      <c r="H29" s="42"/>
      <c r="I29" s="48"/>
      <c r="J29" s="48"/>
      <c r="K29" s="48"/>
      <c r="L29" s="48"/>
      <c r="M29" s="48"/>
      <c r="N29" s="48"/>
      <c r="O29" s="48"/>
      <c r="P29" s="48"/>
      <c r="Q29" s="48"/>
      <c r="R29" s="48"/>
      <c r="S29" s="48"/>
      <c r="T29" s="48"/>
      <c r="U29" s="48"/>
      <c r="V29" s="48"/>
      <c r="W29" s="48"/>
      <c r="X29" s="48"/>
    </row>
    <row r="30" spans="1:24" s="23" customFormat="1" ht="15" customHeight="1" x14ac:dyDescent="0.35">
      <c r="A30" s="22"/>
      <c r="B30" s="42"/>
      <c r="C30" s="59" t="s">
        <v>64</v>
      </c>
      <c r="D30" s="59"/>
      <c r="E30" s="59"/>
      <c r="F30" s="60" t="s">
        <v>209</v>
      </c>
      <c r="G30" s="60"/>
      <c r="H30" s="42"/>
      <c r="I30" s="48"/>
      <c r="J30" s="48"/>
      <c r="K30" s="48"/>
      <c r="L30" s="48"/>
      <c r="M30" s="48"/>
      <c r="N30" s="48"/>
      <c r="O30" s="48"/>
      <c r="P30" s="48"/>
      <c r="Q30" s="48"/>
      <c r="R30" s="48"/>
      <c r="S30" s="57"/>
    </row>
    <row r="31" spans="1:24" s="23" customFormat="1" ht="19.5" customHeight="1" x14ac:dyDescent="0.35">
      <c r="A31" s="22"/>
      <c r="B31" s="42"/>
      <c r="C31" s="62" t="s">
        <v>65</v>
      </c>
      <c r="D31" s="62"/>
      <c r="E31" s="65"/>
      <c r="F31" s="63"/>
      <c r="G31" s="63"/>
      <c r="H31" s="42"/>
      <c r="I31" s="48"/>
      <c r="J31" s="48"/>
      <c r="K31" s="48"/>
      <c r="L31" s="48"/>
      <c r="M31" s="48"/>
      <c r="N31" s="48"/>
      <c r="O31" s="48"/>
      <c r="P31" s="48"/>
      <c r="Q31" s="48"/>
      <c r="R31" s="48"/>
      <c r="S31" s="55"/>
    </row>
    <row r="32" spans="1:24" s="23" customFormat="1" ht="15" customHeight="1" x14ac:dyDescent="0.35">
      <c r="A32" s="22"/>
      <c r="B32" s="42"/>
      <c r="C32" s="59" t="s">
        <v>69</v>
      </c>
      <c r="D32" s="59"/>
      <c r="E32" s="60"/>
      <c r="F32" s="61" t="s">
        <v>71</v>
      </c>
      <c r="G32" s="60"/>
      <c r="H32" s="42"/>
      <c r="I32" s="48"/>
      <c r="J32" s="48"/>
      <c r="K32" s="48"/>
      <c r="L32" s="48"/>
      <c r="M32" s="48"/>
      <c r="N32" s="48"/>
      <c r="O32" s="48"/>
      <c r="P32" s="48"/>
      <c r="Q32" s="48"/>
      <c r="R32" s="48"/>
      <c r="S32" s="58"/>
    </row>
    <row r="33" spans="1:18" s="23" customFormat="1" ht="17.25" customHeight="1" x14ac:dyDescent="0.35">
      <c r="A33" s="22"/>
      <c r="B33" s="42"/>
      <c r="C33" s="62" t="s">
        <v>70</v>
      </c>
      <c r="D33" s="62"/>
      <c r="E33" s="63"/>
      <c r="F33" s="64" t="s">
        <v>72</v>
      </c>
      <c r="G33" s="63"/>
      <c r="H33" s="42"/>
      <c r="I33" s="48"/>
      <c r="J33" s="48"/>
      <c r="K33" s="48"/>
      <c r="L33" s="48"/>
      <c r="M33" s="48"/>
      <c r="N33" s="48"/>
      <c r="O33" s="48"/>
      <c r="P33" s="48"/>
      <c r="Q33" s="48"/>
      <c r="R33" s="48"/>
    </row>
    <row r="34" spans="1:18" s="20" customFormat="1" ht="15" customHeight="1" x14ac:dyDescent="0.35">
      <c r="B34" s="42"/>
      <c r="C34" s="59" t="s">
        <v>73</v>
      </c>
      <c r="D34" s="59"/>
      <c r="E34" s="60"/>
      <c r="F34" s="59" t="s">
        <v>212</v>
      </c>
      <c r="G34" s="60"/>
      <c r="H34" s="42"/>
      <c r="I34" s="48"/>
      <c r="J34" s="48"/>
      <c r="K34" s="48"/>
      <c r="L34" s="48"/>
      <c r="M34" s="48"/>
      <c r="N34" s="48"/>
      <c r="O34" s="48"/>
      <c r="P34" s="48"/>
      <c r="Q34" s="48"/>
      <c r="R34" s="48"/>
    </row>
    <row r="35" spans="1:18" s="20" customFormat="1" ht="18.75" customHeight="1" x14ac:dyDescent="0.35">
      <c r="C35" s="62" t="s">
        <v>88</v>
      </c>
      <c r="D35" s="62"/>
      <c r="E35" s="63"/>
      <c r="F35" s="66" t="s">
        <v>74</v>
      </c>
      <c r="G35" s="65"/>
      <c r="H35" s="26"/>
      <c r="I35" s="48"/>
      <c r="J35" s="48"/>
      <c r="K35" s="48"/>
      <c r="L35" s="48"/>
      <c r="M35" s="48"/>
      <c r="N35" s="48"/>
      <c r="O35" s="48"/>
      <c r="P35" s="48"/>
      <c r="Q35" s="48"/>
      <c r="R35" s="48"/>
    </row>
    <row r="36" spans="1:18" s="20" customFormat="1" x14ac:dyDescent="0.35">
      <c r="C36" s="59" t="s">
        <v>75</v>
      </c>
      <c r="D36" s="59"/>
      <c r="E36" s="60"/>
      <c r="F36" s="61" t="s">
        <v>77</v>
      </c>
      <c r="G36" s="59"/>
      <c r="H36" s="26"/>
      <c r="I36" s="48"/>
      <c r="J36" s="48"/>
      <c r="K36" s="48"/>
      <c r="L36" s="48"/>
      <c r="M36" s="48"/>
      <c r="N36" s="48"/>
      <c r="O36" s="48"/>
      <c r="P36" s="48"/>
      <c r="Q36" s="48"/>
      <c r="R36" s="48"/>
    </row>
    <row r="37" spans="1:18" s="20" customFormat="1" ht="18" customHeight="1" x14ac:dyDescent="0.35">
      <c r="A37" s="21"/>
      <c r="B37" s="34"/>
      <c r="C37" s="62" t="s">
        <v>76</v>
      </c>
      <c r="D37" s="62"/>
      <c r="E37" s="65"/>
      <c r="F37" s="62" t="s">
        <v>89</v>
      </c>
      <c r="G37" s="67"/>
      <c r="H37" s="34"/>
      <c r="I37" s="48"/>
      <c r="J37" s="48"/>
      <c r="K37" s="48"/>
      <c r="L37" s="48"/>
      <c r="M37" s="48"/>
      <c r="N37" s="48"/>
      <c r="O37" s="48"/>
      <c r="P37" s="48"/>
      <c r="Q37" s="48"/>
      <c r="R37" s="48"/>
    </row>
    <row r="38" spans="1:18" s="20" customFormat="1" x14ac:dyDescent="0.35">
      <c r="A38" s="21"/>
      <c r="C38" s="59" t="s">
        <v>78</v>
      </c>
      <c r="D38" s="59"/>
      <c r="E38" s="60"/>
      <c r="F38" s="61" t="s">
        <v>80</v>
      </c>
      <c r="G38" s="60"/>
      <c r="I38" s="48"/>
      <c r="J38" s="48"/>
      <c r="K38" s="48"/>
      <c r="L38" s="48"/>
      <c r="M38" s="48"/>
      <c r="N38" s="48"/>
      <c r="O38" s="48"/>
      <c r="P38" s="48"/>
      <c r="Q38" s="48"/>
      <c r="R38" s="48"/>
    </row>
    <row r="39" spans="1:18" s="20" customFormat="1" ht="18.75" customHeight="1" x14ac:dyDescent="0.35">
      <c r="A39" s="21"/>
      <c r="C39" s="62" t="s">
        <v>79</v>
      </c>
      <c r="D39" s="62"/>
      <c r="E39" s="63"/>
      <c r="F39" s="62" t="s">
        <v>81</v>
      </c>
      <c r="G39" s="66"/>
      <c r="I39" s="48"/>
      <c r="J39" s="48"/>
      <c r="K39" s="48"/>
      <c r="L39" s="48"/>
      <c r="M39" s="48"/>
      <c r="N39" s="48"/>
      <c r="O39" s="48"/>
      <c r="P39" s="48"/>
      <c r="Q39" s="48"/>
      <c r="R39" s="48"/>
    </row>
    <row r="40" spans="1:18" s="20" customFormat="1" ht="12.75" customHeight="1" x14ac:dyDescent="0.35">
      <c r="A40" s="21"/>
      <c r="C40" s="59" t="s">
        <v>82</v>
      </c>
      <c r="D40" s="59"/>
      <c r="E40" s="60"/>
      <c r="F40" s="161" t="s">
        <v>210</v>
      </c>
      <c r="G40" s="161"/>
      <c r="I40" s="48"/>
      <c r="J40" s="48"/>
      <c r="K40" s="48"/>
      <c r="L40" s="48"/>
      <c r="M40" s="48"/>
      <c r="N40" s="48"/>
      <c r="O40" s="48"/>
      <c r="P40" s="48"/>
      <c r="Q40" s="48"/>
      <c r="R40" s="48"/>
    </row>
    <row r="41" spans="1:18" s="20" customFormat="1" ht="18.75" customHeight="1" x14ac:dyDescent="0.35">
      <c r="A41" s="21"/>
      <c r="C41" s="62" t="s">
        <v>83</v>
      </c>
      <c r="D41" s="62"/>
      <c r="E41" s="63"/>
      <c r="F41" s="162" t="s">
        <v>211</v>
      </c>
      <c r="G41" s="162"/>
      <c r="I41" s="48"/>
      <c r="J41" s="48"/>
      <c r="K41" s="48"/>
      <c r="L41" s="48"/>
      <c r="M41" s="48"/>
      <c r="N41" s="48"/>
      <c r="O41" s="48"/>
      <c r="P41" s="48"/>
      <c r="Q41" s="48"/>
      <c r="R41" s="48"/>
    </row>
    <row r="42" spans="1:18" s="20" customFormat="1" x14ac:dyDescent="0.35">
      <c r="A42" s="21"/>
      <c r="C42" s="59" t="s">
        <v>84</v>
      </c>
      <c r="D42" s="59"/>
      <c r="E42" s="60"/>
      <c r="F42" s="59" t="s">
        <v>90</v>
      </c>
      <c r="G42" s="60"/>
      <c r="I42" s="48"/>
      <c r="J42" s="48"/>
      <c r="K42" s="48"/>
      <c r="L42" s="48"/>
      <c r="M42" s="48"/>
      <c r="N42" s="48"/>
      <c r="O42" s="48"/>
      <c r="P42" s="48"/>
      <c r="Q42" s="48"/>
      <c r="R42" s="48"/>
    </row>
    <row r="43" spans="1:18" s="20" customFormat="1" ht="17.25" customHeight="1" x14ac:dyDescent="0.35">
      <c r="A43" s="21"/>
      <c r="C43" s="62" t="s">
        <v>85</v>
      </c>
      <c r="D43" s="62"/>
      <c r="E43" s="63"/>
      <c r="F43" s="66" t="s">
        <v>213</v>
      </c>
      <c r="G43" s="66"/>
      <c r="I43" s="48"/>
      <c r="J43" s="48"/>
      <c r="K43" s="48"/>
      <c r="L43" s="48"/>
      <c r="M43" s="48"/>
      <c r="N43" s="48"/>
      <c r="O43" s="48"/>
      <c r="P43" s="48"/>
      <c r="Q43" s="48"/>
      <c r="R43" s="48"/>
    </row>
    <row r="44" spans="1:18" s="20" customFormat="1" x14ac:dyDescent="0.35">
      <c r="A44" s="21"/>
      <c r="C44" s="59" t="s">
        <v>91</v>
      </c>
      <c r="D44" s="59"/>
      <c r="E44" s="60"/>
      <c r="F44" s="59" t="s">
        <v>92</v>
      </c>
      <c r="G44" s="60"/>
      <c r="I44" s="48"/>
      <c r="J44" s="48"/>
      <c r="K44" s="48"/>
      <c r="L44" s="48"/>
      <c r="M44" s="48"/>
      <c r="N44" s="48"/>
      <c r="O44" s="48"/>
      <c r="P44" s="48"/>
      <c r="Q44" s="48"/>
      <c r="R44" s="48"/>
    </row>
    <row r="45" spans="1:18" s="20" customFormat="1" x14ac:dyDescent="0.35">
      <c r="A45" s="21"/>
      <c r="C45" s="62" t="s">
        <v>86</v>
      </c>
      <c r="D45" s="62"/>
      <c r="E45" s="105"/>
      <c r="F45" s="62" t="s">
        <v>261</v>
      </c>
      <c r="G45" s="106"/>
      <c r="I45" s="48"/>
      <c r="J45" s="48"/>
      <c r="K45" s="48"/>
      <c r="L45" s="48"/>
      <c r="M45" s="48"/>
      <c r="N45" s="48"/>
      <c r="O45" s="48"/>
      <c r="P45" s="48"/>
      <c r="Q45" s="48"/>
      <c r="R45" s="48"/>
    </row>
    <row r="46" spans="1:18" s="20" customFormat="1" x14ac:dyDescent="0.35">
      <c r="A46" s="21"/>
      <c r="I46" s="48"/>
      <c r="J46" s="48"/>
      <c r="K46" s="48"/>
      <c r="L46" s="48"/>
      <c r="M46" s="48"/>
      <c r="N46" s="48"/>
      <c r="O46" s="48"/>
      <c r="P46" s="48"/>
      <c r="Q46" s="48"/>
      <c r="R46" s="48"/>
    </row>
    <row r="47" spans="1:18" s="20" customFormat="1" ht="16.5" customHeight="1" x14ac:dyDescent="0.35">
      <c r="A47" s="21"/>
      <c r="G47" s="164" t="str">
        <f>F7</f>
        <v>*20211162180001*</v>
      </c>
      <c r="I47" s="48"/>
      <c r="J47" s="48"/>
      <c r="K47" s="48"/>
      <c r="L47" s="48"/>
      <c r="M47" s="48"/>
      <c r="N47" s="48"/>
      <c r="O47" s="48"/>
      <c r="P47" s="48"/>
      <c r="Q47" s="48"/>
      <c r="R47" s="48"/>
    </row>
    <row r="48" spans="1:18" s="20" customFormat="1" ht="15" customHeight="1" x14ac:dyDescent="0.35">
      <c r="A48" s="21"/>
      <c r="G48" s="164"/>
      <c r="I48" s="48"/>
      <c r="J48" s="48"/>
      <c r="K48" s="48"/>
      <c r="L48" s="48"/>
      <c r="M48" s="48"/>
      <c r="N48" s="48"/>
      <c r="O48" s="48"/>
      <c r="P48" s="48"/>
      <c r="Q48" s="48"/>
      <c r="R48" s="48"/>
    </row>
    <row r="49" spans="1:18" s="20" customFormat="1" ht="15" customHeight="1" x14ac:dyDescent="0.35">
      <c r="A49" s="21"/>
      <c r="G49" s="35"/>
      <c r="I49" s="48"/>
      <c r="J49" s="48"/>
      <c r="K49" s="48"/>
      <c r="L49" s="48"/>
      <c r="M49" s="48"/>
      <c r="N49" s="48"/>
      <c r="O49" s="48"/>
      <c r="P49" s="48"/>
      <c r="Q49" s="48"/>
      <c r="R49" s="48"/>
    </row>
    <row r="50" spans="1:18" s="20" customFormat="1" x14ac:dyDescent="0.35">
      <c r="A50" s="21"/>
      <c r="I50" s="48"/>
      <c r="J50" s="48"/>
      <c r="K50" s="48"/>
      <c r="L50" s="48"/>
      <c r="M50" s="48"/>
      <c r="N50" s="48"/>
      <c r="O50" s="48"/>
      <c r="P50" s="48"/>
      <c r="Q50" s="48"/>
      <c r="R50" s="48"/>
    </row>
    <row r="51" spans="1:18" s="20" customFormat="1" x14ac:dyDescent="0.35">
      <c r="A51" s="21"/>
      <c r="B51" s="31" t="s">
        <v>30</v>
      </c>
      <c r="C51" s="31" t="s">
        <v>93</v>
      </c>
      <c r="D51" s="31"/>
      <c r="E51" s="22"/>
      <c r="F51" s="22"/>
      <c r="I51" s="48"/>
      <c r="J51" s="48"/>
      <c r="K51" s="48"/>
      <c r="L51" s="48"/>
      <c r="M51" s="48"/>
      <c r="N51" s="48"/>
      <c r="O51" s="48"/>
      <c r="P51" s="48"/>
      <c r="Q51" s="48"/>
      <c r="R51" s="48"/>
    </row>
    <row r="52" spans="1:18" s="20" customFormat="1" x14ac:dyDescent="0.35">
      <c r="A52" s="21"/>
      <c r="B52" s="22"/>
      <c r="C52" s="32" t="s">
        <v>94</v>
      </c>
      <c r="D52" s="32"/>
      <c r="E52" s="22"/>
      <c r="F52" s="22"/>
      <c r="I52" s="48"/>
      <c r="J52" s="48"/>
      <c r="K52" s="48"/>
      <c r="L52" s="48"/>
      <c r="M52" s="48"/>
      <c r="N52" s="48"/>
      <c r="O52" s="48"/>
      <c r="P52" s="48"/>
      <c r="Q52" s="48"/>
      <c r="R52" s="48"/>
    </row>
    <row r="53" spans="1:18" s="20" customFormat="1" x14ac:dyDescent="0.35">
      <c r="A53" s="21"/>
      <c r="I53" s="48"/>
      <c r="J53" s="48"/>
      <c r="K53" s="48"/>
      <c r="L53" s="48"/>
      <c r="M53" s="48"/>
      <c r="N53" s="48"/>
      <c r="O53" s="48"/>
      <c r="P53" s="48"/>
      <c r="Q53" s="48"/>
      <c r="R53" s="48"/>
    </row>
    <row r="54" spans="1:18" s="20" customFormat="1" x14ac:dyDescent="0.35">
      <c r="A54" s="21"/>
      <c r="B54" s="31" t="s">
        <v>96</v>
      </c>
      <c r="C54" s="22"/>
      <c r="D54" s="22"/>
      <c r="E54" s="36" t="s">
        <v>97</v>
      </c>
      <c r="I54" s="48"/>
      <c r="J54" s="48"/>
      <c r="K54" s="48"/>
      <c r="L54" s="48"/>
      <c r="M54" s="48"/>
      <c r="N54" s="48"/>
      <c r="O54" s="48"/>
      <c r="P54" s="48"/>
      <c r="Q54" s="48"/>
      <c r="R54" s="48"/>
    </row>
    <row r="55" spans="1:18" s="20" customFormat="1" x14ac:dyDescent="0.35">
      <c r="A55" s="21"/>
      <c r="B55" s="31"/>
      <c r="C55" s="22"/>
      <c r="D55" s="22"/>
      <c r="E55" s="36"/>
      <c r="I55" s="48"/>
      <c r="J55" s="48"/>
      <c r="K55" s="48"/>
      <c r="L55" s="48"/>
      <c r="M55" s="48"/>
      <c r="N55" s="48"/>
      <c r="O55" s="48"/>
      <c r="P55" s="48"/>
      <c r="Q55" s="48"/>
      <c r="R55" s="48"/>
    </row>
    <row r="56" spans="1:18" s="20" customFormat="1" ht="20.25" customHeight="1" x14ac:dyDescent="0.35">
      <c r="A56" s="21"/>
      <c r="C56" s="68" t="s">
        <v>95</v>
      </c>
      <c r="D56" s="68"/>
      <c r="E56" s="69"/>
      <c r="F56" s="82" t="s">
        <v>98</v>
      </c>
      <c r="G56" s="69"/>
      <c r="I56" s="48"/>
      <c r="J56" s="48"/>
      <c r="K56" s="48"/>
      <c r="L56" s="48"/>
      <c r="M56" s="48"/>
      <c r="N56" s="48"/>
      <c r="O56" s="48"/>
      <c r="P56" s="48"/>
      <c r="Q56" s="48"/>
      <c r="R56" s="48"/>
    </row>
    <row r="57" spans="1:18" s="20" customFormat="1" ht="27.75" customHeight="1" x14ac:dyDescent="0.35">
      <c r="A57" s="21"/>
      <c r="B57" s="70" t="s">
        <v>28</v>
      </c>
      <c r="C57" s="163" t="s">
        <v>318</v>
      </c>
      <c r="D57" s="163"/>
      <c r="E57" s="100" t="s">
        <v>38</v>
      </c>
      <c r="F57" s="167" t="s">
        <v>166</v>
      </c>
      <c r="G57" s="167"/>
      <c r="I57" s="48"/>
      <c r="J57" s="48"/>
      <c r="K57" s="48"/>
      <c r="L57" s="48"/>
      <c r="M57" s="48"/>
      <c r="N57" s="48"/>
      <c r="O57" s="48"/>
      <c r="P57" s="48"/>
      <c r="Q57" s="48"/>
      <c r="R57" s="48"/>
    </row>
    <row r="58" spans="1:18" s="20" customFormat="1" ht="44.25" customHeight="1" x14ac:dyDescent="0.35">
      <c r="A58" s="21"/>
      <c r="B58" s="70" t="s">
        <v>29</v>
      </c>
      <c r="C58" s="163" t="s">
        <v>319</v>
      </c>
      <c r="D58" s="163"/>
      <c r="E58" s="100" t="s">
        <v>29</v>
      </c>
      <c r="F58" s="156" t="s">
        <v>167</v>
      </c>
      <c r="G58" s="156"/>
    </row>
    <row r="59" spans="1:18" s="20" customFormat="1" ht="27.75" customHeight="1" x14ac:dyDescent="0.35">
      <c r="A59" s="21"/>
      <c r="B59" s="70" t="s">
        <v>30</v>
      </c>
      <c r="C59" s="163" t="s">
        <v>168</v>
      </c>
      <c r="D59" s="163"/>
      <c r="E59" s="101" t="s">
        <v>30</v>
      </c>
      <c r="F59" s="156" t="s">
        <v>169</v>
      </c>
      <c r="G59" s="156"/>
    </row>
    <row r="60" spans="1:18" s="20" customFormat="1" ht="46.5" customHeight="1" x14ac:dyDescent="0.35">
      <c r="A60" s="21"/>
      <c r="B60" s="70" t="s">
        <v>31</v>
      </c>
      <c r="C60" s="163" t="s">
        <v>182</v>
      </c>
      <c r="D60" s="163"/>
      <c r="E60" s="101" t="s">
        <v>31</v>
      </c>
      <c r="F60" s="156" t="s">
        <v>326</v>
      </c>
      <c r="G60" s="156"/>
    </row>
    <row r="61" spans="1:18" s="20" customFormat="1" ht="46.5" customHeight="1" x14ac:dyDescent="0.35">
      <c r="A61" s="21"/>
      <c r="B61" s="70" t="s">
        <v>32</v>
      </c>
      <c r="C61" s="163" t="s">
        <v>214</v>
      </c>
      <c r="D61" s="163"/>
      <c r="E61" s="101" t="s">
        <v>32</v>
      </c>
      <c r="F61" s="156" t="s">
        <v>170</v>
      </c>
      <c r="G61" s="156"/>
    </row>
    <row r="62" spans="1:18" s="20" customFormat="1" ht="47.25" customHeight="1" x14ac:dyDescent="0.35">
      <c r="A62" s="21"/>
      <c r="B62" s="70" t="s">
        <v>33</v>
      </c>
      <c r="C62" s="163" t="s">
        <v>171</v>
      </c>
      <c r="D62" s="163"/>
      <c r="E62" s="101" t="s">
        <v>33</v>
      </c>
      <c r="F62" s="156" t="s">
        <v>172</v>
      </c>
      <c r="G62" s="156"/>
    </row>
    <row r="63" spans="1:18" s="20" customFormat="1" ht="30.75" customHeight="1" x14ac:dyDescent="0.35">
      <c r="A63" s="21"/>
      <c r="B63" s="70" t="s">
        <v>99</v>
      </c>
      <c r="C63" s="163" t="s">
        <v>320</v>
      </c>
      <c r="D63" s="163"/>
      <c r="E63" s="101" t="s">
        <v>99</v>
      </c>
      <c r="F63" s="156" t="s">
        <v>173</v>
      </c>
      <c r="G63" s="156"/>
    </row>
    <row r="64" spans="1:18" s="20" customFormat="1" ht="29.25" customHeight="1" x14ac:dyDescent="0.35">
      <c r="A64" s="21"/>
      <c r="B64" s="70" t="s">
        <v>136</v>
      </c>
      <c r="C64" s="163" t="s">
        <v>215</v>
      </c>
      <c r="D64" s="163"/>
      <c r="E64" s="101" t="s">
        <v>136</v>
      </c>
      <c r="F64" s="156" t="s">
        <v>176</v>
      </c>
      <c r="G64" s="156"/>
      <c r="K64" s="27"/>
    </row>
    <row r="65" spans="1:12" s="20" customFormat="1" ht="31.5" customHeight="1" x14ac:dyDescent="0.35">
      <c r="A65" s="21"/>
      <c r="B65" s="70" t="s">
        <v>174</v>
      </c>
      <c r="C65" s="163" t="s">
        <v>179</v>
      </c>
      <c r="D65" s="163"/>
      <c r="E65" s="101" t="s">
        <v>174</v>
      </c>
      <c r="F65" s="170" t="s">
        <v>177</v>
      </c>
      <c r="G65" s="170"/>
      <c r="K65" s="27"/>
    </row>
    <row r="66" spans="1:12" s="20" customFormat="1" ht="45.75" customHeight="1" x14ac:dyDescent="0.35">
      <c r="A66" s="21"/>
      <c r="B66" s="71" t="s">
        <v>216</v>
      </c>
      <c r="C66" s="163" t="s">
        <v>180</v>
      </c>
      <c r="D66" s="163"/>
      <c r="E66" s="101" t="s">
        <v>175</v>
      </c>
      <c r="F66" s="156" t="s">
        <v>178</v>
      </c>
      <c r="G66" s="156"/>
      <c r="H66" s="21"/>
      <c r="I66" s="21"/>
      <c r="J66" s="21"/>
    </row>
    <row r="67" spans="1:12" s="20" customFormat="1" x14ac:dyDescent="0.35">
      <c r="A67" s="21"/>
      <c r="B67" s="71"/>
      <c r="C67" s="78"/>
      <c r="D67" s="78"/>
      <c r="E67" s="76"/>
      <c r="F67" s="21"/>
      <c r="G67" s="21"/>
      <c r="H67" s="21"/>
      <c r="I67" s="21"/>
      <c r="J67" s="21"/>
    </row>
    <row r="68" spans="1:12" s="20" customFormat="1" ht="19.5" customHeight="1" x14ac:dyDescent="0.35">
      <c r="A68" s="21"/>
      <c r="B68" s="21"/>
      <c r="C68" s="81" t="s">
        <v>100</v>
      </c>
      <c r="D68" s="81"/>
      <c r="E68" s="81"/>
      <c r="F68" s="83" t="s">
        <v>101</v>
      </c>
      <c r="G68" s="69"/>
      <c r="H68" s="72"/>
      <c r="I68" s="72"/>
      <c r="J68" s="22"/>
    </row>
    <row r="69" spans="1:12" s="20" customFormat="1" ht="48" customHeight="1" x14ac:dyDescent="0.35">
      <c r="A69" s="21"/>
      <c r="B69" s="71" t="s">
        <v>28</v>
      </c>
      <c r="C69" s="163" t="s">
        <v>270</v>
      </c>
      <c r="D69" s="163"/>
      <c r="E69" s="71" t="s">
        <v>28</v>
      </c>
      <c r="F69" s="156" t="s">
        <v>292</v>
      </c>
      <c r="G69" s="156"/>
      <c r="H69" s="22"/>
      <c r="I69" s="165"/>
      <c r="J69" s="165"/>
    </row>
    <row r="70" spans="1:12" s="20" customFormat="1" ht="75" customHeight="1" x14ac:dyDescent="0.35">
      <c r="A70" s="21"/>
      <c r="B70" s="71" t="s">
        <v>29</v>
      </c>
      <c r="C70" s="163" t="s">
        <v>293</v>
      </c>
      <c r="D70" s="163"/>
      <c r="E70" s="71" t="s">
        <v>29</v>
      </c>
      <c r="F70" s="156" t="s">
        <v>294</v>
      </c>
      <c r="G70" s="156"/>
      <c r="H70" s="21"/>
      <c r="I70" s="164"/>
      <c r="J70" s="164"/>
      <c r="K70" s="35"/>
    </row>
    <row r="71" spans="1:12" ht="48" customHeight="1" x14ac:dyDescent="0.25">
      <c r="B71" s="71" t="s">
        <v>30</v>
      </c>
      <c r="C71" s="163" t="s">
        <v>295</v>
      </c>
      <c r="D71" s="163"/>
      <c r="E71" s="71" t="s">
        <v>30</v>
      </c>
      <c r="F71" s="156" t="s">
        <v>296</v>
      </c>
      <c r="G71" s="156"/>
      <c r="K71" s="19"/>
      <c r="L71" s="19"/>
    </row>
    <row r="72" spans="1:12" s="20" customFormat="1" x14ac:dyDescent="0.35">
      <c r="A72" s="21"/>
      <c r="B72" s="71"/>
      <c r="C72" s="139"/>
      <c r="D72" s="139"/>
      <c r="E72" s="76"/>
      <c r="F72" s="21"/>
      <c r="G72" s="21"/>
      <c r="H72" s="21"/>
      <c r="I72" s="21"/>
      <c r="J72" s="21"/>
    </row>
    <row r="73" spans="1:12" s="20" customFormat="1" x14ac:dyDescent="0.35">
      <c r="A73" s="21"/>
      <c r="B73" s="73"/>
      <c r="C73" s="75"/>
      <c r="D73" s="75"/>
      <c r="E73" s="75"/>
      <c r="F73" s="75"/>
      <c r="G73" s="166" t="str">
        <f>F7</f>
        <v>*20211162180001*</v>
      </c>
    </row>
    <row r="74" spans="1:12" s="20" customFormat="1" x14ac:dyDescent="0.35">
      <c r="A74" s="21"/>
      <c r="B74" s="73"/>
      <c r="C74" s="75"/>
      <c r="D74" s="75"/>
      <c r="E74" s="75"/>
      <c r="F74" s="75"/>
      <c r="G74" s="166"/>
    </row>
    <row r="75" spans="1:12" s="20" customFormat="1" ht="8.25" customHeight="1" x14ac:dyDescent="0.35">
      <c r="A75" s="21"/>
      <c r="B75" s="73"/>
      <c r="C75" s="75"/>
      <c r="D75" s="75"/>
      <c r="E75" s="75"/>
      <c r="F75" s="75"/>
      <c r="G75" s="140"/>
    </row>
    <row r="76" spans="1:12" s="20" customFormat="1" ht="19.5" customHeight="1" x14ac:dyDescent="0.35">
      <c r="A76" s="21"/>
      <c r="B76" s="21"/>
      <c r="C76" s="81" t="s">
        <v>100</v>
      </c>
      <c r="D76" s="81"/>
      <c r="E76" s="81"/>
      <c r="F76" s="83" t="s">
        <v>101</v>
      </c>
      <c r="G76" s="69"/>
      <c r="H76" s="72"/>
      <c r="I76" s="72"/>
      <c r="J76" s="22"/>
    </row>
    <row r="77" spans="1:12" s="20" customFormat="1" ht="60" customHeight="1" x14ac:dyDescent="0.35">
      <c r="B77" s="71" t="s">
        <v>31</v>
      </c>
      <c r="C77" s="163" t="s">
        <v>271</v>
      </c>
      <c r="D77" s="163"/>
      <c r="E77" s="71" t="s">
        <v>31</v>
      </c>
      <c r="F77" s="156" t="s">
        <v>297</v>
      </c>
      <c r="G77" s="156"/>
      <c r="H77" s="22"/>
      <c r="I77" s="22"/>
      <c r="J77" s="22"/>
    </row>
    <row r="78" spans="1:12" s="20" customFormat="1" ht="58.5" customHeight="1" x14ac:dyDescent="0.35">
      <c r="B78" s="71" t="s">
        <v>32</v>
      </c>
      <c r="C78" s="163" t="s">
        <v>272</v>
      </c>
      <c r="D78" s="163"/>
      <c r="E78" s="71" t="s">
        <v>32</v>
      </c>
      <c r="F78" s="156" t="s">
        <v>298</v>
      </c>
      <c r="G78" s="156"/>
      <c r="H78" s="72"/>
      <c r="I78" s="72"/>
      <c r="J78" s="22"/>
    </row>
    <row r="79" spans="1:12" s="20" customFormat="1" ht="57.75" customHeight="1" x14ac:dyDescent="0.35">
      <c r="A79" s="21"/>
      <c r="B79" s="71" t="s">
        <v>33</v>
      </c>
      <c r="C79" s="163" t="s">
        <v>273</v>
      </c>
      <c r="D79" s="163"/>
      <c r="E79" s="71" t="s">
        <v>33</v>
      </c>
      <c r="F79" s="156" t="s">
        <v>299</v>
      </c>
      <c r="G79" s="156"/>
      <c r="H79" s="21"/>
      <c r="I79" s="21"/>
      <c r="J79" s="21"/>
    </row>
    <row r="80" spans="1:12" s="20" customFormat="1" ht="46.5" customHeight="1" x14ac:dyDescent="0.35">
      <c r="A80" s="21"/>
      <c r="B80" s="71" t="s">
        <v>99</v>
      </c>
      <c r="C80" s="163" t="s">
        <v>300</v>
      </c>
      <c r="D80" s="163"/>
      <c r="E80" s="71" t="s">
        <v>99</v>
      </c>
      <c r="F80" s="156" t="s">
        <v>301</v>
      </c>
      <c r="G80" s="156"/>
      <c r="H80" s="22"/>
      <c r="I80" s="165"/>
      <c r="J80" s="165"/>
    </row>
    <row r="81" spans="1:12" s="20" customFormat="1" ht="47.25" customHeight="1" x14ac:dyDescent="0.35">
      <c r="A81" s="21"/>
      <c r="B81" s="71" t="s">
        <v>136</v>
      </c>
      <c r="C81" s="163" t="s">
        <v>274</v>
      </c>
      <c r="D81" s="163"/>
      <c r="E81" s="71" t="s">
        <v>136</v>
      </c>
      <c r="F81" s="156" t="s">
        <v>302</v>
      </c>
      <c r="G81" s="156"/>
      <c r="H81" s="21"/>
      <c r="I81" s="164"/>
      <c r="J81" s="164"/>
      <c r="K81" s="35"/>
    </row>
    <row r="82" spans="1:12" ht="48" customHeight="1" x14ac:dyDescent="0.25">
      <c r="B82" s="71" t="s">
        <v>174</v>
      </c>
      <c r="C82" s="163" t="s">
        <v>275</v>
      </c>
      <c r="D82" s="163"/>
      <c r="E82" s="71" t="s">
        <v>174</v>
      </c>
      <c r="F82" s="156" t="s">
        <v>303</v>
      </c>
      <c r="G82" s="156"/>
      <c r="K82" s="19"/>
      <c r="L82" s="19"/>
    </row>
    <row r="83" spans="1:12" s="20" customFormat="1" ht="60" customHeight="1" x14ac:dyDescent="0.35">
      <c r="B83" s="141" t="s">
        <v>175</v>
      </c>
      <c r="C83" s="163" t="s">
        <v>276</v>
      </c>
      <c r="D83" s="163"/>
      <c r="E83" s="141" t="s">
        <v>175</v>
      </c>
      <c r="F83" s="156" t="s">
        <v>304</v>
      </c>
      <c r="G83" s="156"/>
      <c r="H83" s="22"/>
      <c r="I83" s="22"/>
      <c r="J83" s="22"/>
    </row>
    <row r="84" spans="1:12" s="20" customFormat="1" x14ac:dyDescent="0.35">
      <c r="B84" s="22"/>
      <c r="H84" s="72"/>
      <c r="I84" s="72"/>
      <c r="J84" s="22"/>
    </row>
    <row r="85" spans="1:12" s="20" customFormat="1" x14ac:dyDescent="0.35">
      <c r="A85" s="21"/>
      <c r="B85" s="73"/>
      <c r="C85" s="81" t="s">
        <v>102</v>
      </c>
      <c r="D85" s="81"/>
      <c r="E85" s="81"/>
      <c r="F85" s="83" t="s">
        <v>217</v>
      </c>
      <c r="G85" s="77"/>
    </row>
    <row r="86" spans="1:12" s="20" customFormat="1" ht="74.25" customHeight="1" x14ac:dyDescent="0.35">
      <c r="A86" s="21"/>
      <c r="B86" s="73" t="s">
        <v>28</v>
      </c>
      <c r="C86" s="155" t="s">
        <v>264</v>
      </c>
      <c r="D86" s="155"/>
      <c r="E86" s="92" t="s">
        <v>28</v>
      </c>
      <c r="F86" s="156" t="s">
        <v>305</v>
      </c>
      <c r="G86" s="156"/>
    </row>
    <row r="87" spans="1:12" s="20" customFormat="1" ht="123" customHeight="1" x14ac:dyDescent="0.35">
      <c r="A87" s="21"/>
      <c r="B87" s="73" t="s">
        <v>29</v>
      </c>
      <c r="C87" s="155" t="s">
        <v>265</v>
      </c>
      <c r="D87" s="155"/>
      <c r="E87" s="92" t="s">
        <v>29</v>
      </c>
      <c r="F87" s="156" t="s">
        <v>306</v>
      </c>
      <c r="G87" s="156"/>
    </row>
    <row r="88" spans="1:12" s="20" customFormat="1" ht="59.25" customHeight="1" x14ac:dyDescent="0.35">
      <c r="A88" s="21"/>
      <c r="B88" s="73" t="s">
        <v>30</v>
      </c>
      <c r="C88" s="155" t="s">
        <v>266</v>
      </c>
      <c r="D88" s="155"/>
      <c r="E88" s="92" t="s">
        <v>30</v>
      </c>
      <c r="F88" s="156" t="s">
        <v>181</v>
      </c>
      <c r="G88" s="156"/>
    </row>
    <row r="89" spans="1:12" s="20" customFormat="1" x14ac:dyDescent="0.35">
      <c r="B89" s="22"/>
      <c r="H89" s="72"/>
      <c r="I89" s="72"/>
      <c r="J89" s="22"/>
    </row>
    <row r="90" spans="1:12" s="20" customFormat="1" x14ac:dyDescent="0.35">
      <c r="B90" s="22"/>
      <c r="H90" s="72"/>
      <c r="I90" s="72"/>
      <c r="J90" s="22"/>
    </row>
    <row r="91" spans="1:12" s="20" customFormat="1" x14ac:dyDescent="0.35">
      <c r="A91" s="21"/>
      <c r="B91" s="73"/>
      <c r="C91" s="75"/>
      <c r="D91" s="75"/>
      <c r="E91" s="75"/>
      <c r="F91" s="75"/>
      <c r="G91" s="166" t="str">
        <f>G47</f>
        <v>*20211162180001*</v>
      </c>
    </row>
    <row r="92" spans="1:12" s="20" customFormat="1" x14ac:dyDescent="0.35">
      <c r="A92" s="21"/>
      <c r="B92" s="73"/>
      <c r="C92" s="75"/>
      <c r="D92" s="75"/>
      <c r="E92" s="75"/>
      <c r="F92" s="75"/>
      <c r="G92" s="166"/>
    </row>
    <row r="93" spans="1:12" s="20" customFormat="1" ht="16.5" customHeight="1" x14ac:dyDescent="0.35">
      <c r="A93" s="21"/>
      <c r="B93" s="73"/>
      <c r="C93" s="73"/>
      <c r="D93" s="73"/>
      <c r="E93" s="73"/>
      <c r="F93" s="73"/>
      <c r="G93" s="74"/>
    </row>
    <row r="94" spans="1:12" s="20" customFormat="1" x14ac:dyDescent="0.35">
      <c r="A94" s="21"/>
      <c r="B94" s="73"/>
      <c r="C94" s="81" t="s">
        <v>102</v>
      </c>
      <c r="D94" s="81"/>
      <c r="E94" s="81"/>
      <c r="F94" s="83" t="s">
        <v>217</v>
      </c>
      <c r="G94" s="77"/>
    </row>
    <row r="95" spans="1:12" s="20" customFormat="1" ht="18" customHeight="1" x14ac:dyDescent="0.35">
      <c r="A95" s="21"/>
      <c r="B95" s="73" t="s">
        <v>31</v>
      </c>
      <c r="C95" s="155" t="s">
        <v>267</v>
      </c>
      <c r="D95" s="155"/>
      <c r="E95" s="92" t="s">
        <v>31</v>
      </c>
      <c r="F95" s="156" t="s">
        <v>307</v>
      </c>
      <c r="G95" s="156"/>
    </row>
    <row r="96" spans="1:12" s="20" customFormat="1" ht="49.5" customHeight="1" x14ac:dyDescent="0.35">
      <c r="A96" s="21"/>
      <c r="B96" s="73" t="s">
        <v>32</v>
      </c>
      <c r="C96" s="155" t="s">
        <v>268</v>
      </c>
      <c r="D96" s="155"/>
      <c r="E96" s="92" t="s">
        <v>32</v>
      </c>
      <c r="F96" s="156" t="s">
        <v>308</v>
      </c>
      <c r="G96" s="156"/>
    </row>
    <row r="97" spans="1:7" s="20" customFormat="1" ht="57.75" customHeight="1" x14ac:dyDescent="0.35">
      <c r="A97" s="21"/>
      <c r="B97" s="73" t="s">
        <v>33</v>
      </c>
      <c r="C97" s="155" t="s">
        <v>269</v>
      </c>
      <c r="D97" s="155"/>
      <c r="E97" s="92" t="s">
        <v>33</v>
      </c>
      <c r="F97" s="156" t="s">
        <v>309</v>
      </c>
      <c r="G97" s="156"/>
    </row>
    <row r="98" spans="1:7" s="20" customFormat="1" ht="15.75" customHeight="1" x14ac:dyDescent="0.35">
      <c r="A98" s="21"/>
      <c r="B98" s="73"/>
      <c r="C98" s="73"/>
      <c r="D98" s="73"/>
      <c r="E98" s="73"/>
      <c r="F98" s="73"/>
      <c r="G98" s="74"/>
    </row>
    <row r="99" spans="1:7" s="20" customFormat="1" x14ac:dyDescent="0.35">
      <c r="B99" s="23"/>
      <c r="C99" s="81" t="s">
        <v>152</v>
      </c>
      <c r="D99" s="81"/>
      <c r="E99" s="81"/>
      <c r="F99" s="84" t="s">
        <v>153</v>
      </c>
      <c r="G99" s="69"/>
    </row>
    <row r="100" spans="1:7" s="20" customFormat="1" ht="44.25" customHeight="1" x14ac:dyDescent="0.2">
      <c r="B100" s="142" t="s">
        <v>28</v>
      </c>
      <c r="C100" s="155" t="s">
        <v>280</v>
      </c>
      <c r="D100" s="155"/>
      <c r="E100" s="142" t="s">
        <v>28</v>
      </c>
      <c r="F100" s="156" t="s">
        <v>310</v>
      </c>
      <c r="G100" s="156"/>
    </row>
    <row r="101" spans="1:7" s="20" customFormat="1" ht="45.75" customHeight="1" x14ac:dyDescent="0.2">
      <c r="B101" s="90" t="s">
        <v>29</v>
      </c>
      <c r="C101" s="155" t="s">
        <v>281</v>
      </c>
      <c r="D101" s="155"/>
      <c r="E101" s="90" t="s">
        <v>29</v>
      </c>
      <c r="F101" s="156" t="s">
        <v>311</v>
      </c>
      <c r="G101" s="156"/>
    </row>
    <row r="102" spans="1:7" s="20" customFormat="1" ht="44.25" customHeight="1" x14ac:dyDescent="0.2">
      <c r="B102" s="57" t="s">
        <v>30</v>
      </c>
      <c r="C102" s="155" t="s">
        <v>282</v>
      </c>
      <c r="D102" s="155"/>
      <c r="E102" s="57" t="s">
        <v>30</v>
      </c>
      <c r="F102" s="156" t="s">
        <v>312</v>
      </c>
      <c r="G102" s="156"/>
    </row>
    <row r="103" spans="1:7" s="20" customFormat="1" ht="43.5" customHeight="1" x14ac:dyDescent="0.2">
      <c r="B103" s="142" t="s">
        <v>31</v>
      </c>
      <c r="C103" s="155" t="s">
        <v>283</v>
      </c>
      <c r="D103" s="155"/>
      <c r="E103" s="142" t="s">
        <v>31</v>
      </c>
      <c r="F103" s="156" t="s">
        <v>313</v>
      </c>
      <c r="G103" s="156"/>
    </row>
    <row r="104" spans="1:7" s="20" customFormat="1" ht="72" customHeight="1" x14ac:dyDescent="0.2">
      <c r="B104" s="90" t="s">
        <v>32</v>
      </c>
      <c r="C104" s="155" t="s">
        <v>284</v>
      </c>
      <c r="D104" s="155"/>
      <c r="E104" s="90" t="s">
        <v>32</v>
      </c>
      <c r="F104" s="156" t="s">
        <v>314</v>
      </c>
      <c r="G104" s="156"/>
    </row>
    <row r="105" spans="1:7" s="20" customFormat="1" ht="57.75" customHeight="1" x14ac:dyDescent="0.2">
      <c r="B105" s="57" t="s">
        <v>33</v>
      </c>
      <c r="C105" s="155" t="s">
        <v>285</v>
      </c>
      <c r="D105" s="155"/>
      <c r="E105" s="57" t="s">
        <v>33</v>
      </c>
      <c r="F105" s="156" t="s">
        <v>315</v>
      </c>
      <c r="G105" s="156"/>
    </row>
    <row r="106" spans="1:7" s="20" customFormat="1" ht="108.75" customHeight="1" x14ac:dyDescent="0.2">
      <c r="B106" s="142" t="s">
        <v>99</v>
      </c>
      <c r="C106" s="155" t="s">
        <v>286</v>
      </c>
      <c r="D106" s="155"/>
      <c r="E106" s="142" t="s">
        <v>99</v>
      </c>
      <c r="F106" s="156" t="s">
        <v>316</v>
      </c>
      <c r="G106" s="156"/>
    </row>
    <row r="107" spans="1:7" s="20" customFormat="1" ht="57" customHeight="1" x14ac:dyDescent="0.2">
      <c r="B107" s="90" t="s">
        <v>136</v>
      </c>
      <c r="C107" s="155" t="s">
        <v>287</v>
      </c>
      <c r="D107" s="155"/>
      <c r="E107" s="90" t="s">
        <v>136</v>
      </c>
      <c r="F107" s="156" t="s">
        <v>317</v>
      </c>
      <c r="G107" s="156"/>
    </row>
    <row r="108" spans="1:7" s="20" customFormat="1" x14ac:dyDescent="0.35">
      <c r="A108" s="21"/>
      <c r="B108" s="73"/>
      <c r="C108" s="73"/>
      <c r="D108" s="73"/>
      <c r="E108" s="73"/>
      <c r="F108" s="73"/>
      <c r="G108" s="74"/>
    </row>
    <row r="109" spans="1:7" s="20" customFormat="1" x14ac:dyDescent="0.35">
      <c r="A109" s="21"/>
      <c r="B109" s="73"/>
      <c r="C109" s="73"/>
      <c r="D109" s="73"/>
      <c r="E109" s="73"/>
      <c r="F109" s="73"/>
      <c r="G109" s="74"/>
    </row>
    <row r="110" spans="1:7" s="20" customFormat="1" x14ac:dyDescent="0.35">
      <c r="A110" s="21"/>
      <c r="B110" s="73"/>
      <c r="C110" s="73"/>
      <c r="D110" s="73"/>
      <c r="E110" s="73"/>
      <c r="F110" s="73"/>
      <c r="G110" s="74"/>
    </row>
    <row r="111" spans="1:7" s="20" customFormat="1" x14ac:dyDescent="0.35">
      <c r="A111" s="21"/>
      <c r="B111" s="73"/>
      <c r="C111" s="73"/>
      <c r="D111" s="73"/>
      <c r="E111" s="73"/>
      <c r="F111" s="73"/>
      <c r="G111" s="74"/>
    </row>
    <row r="112" spans="1:7" s="20" customFormat="1" ht="15" customHeight="1" x14ac:dyDescent="0.35">
      <c r="A112" s="21"/>
      <c r="B112" s="73"/>
      <c r="C112" s="73"/>
      <c r="D112" s="73"/>
      <c r="E112" s="73"/>
      <c r="F112" s="73"/>
      <c r="G112" s="166" t="str">
        <f>G91</f>
        <v>*20211162180001*</v>
      </c>
    </row>
    <row r="113" spans="1:7" s="20" customFormat="1" ht="15" customHeight="1" x14ac:dyDescent="0.35">
      <c r="A113" s="21"/>
      <c r="B113" s="73"/>
      <c r="C113" s="73"/>
      <c r="D113" s="73"/>
      <c r="E113" s="73"/>
      <c r="F113" s="73"/>
      <c r="G113" s="166"/>
    </row>
    <row r="114" spans="1:7" s="20" customFormat="1" x14ac:dyDescent="0.35">
      <c r="A114" s="21"/>
      <c r="B114" s="57"/>
      <c r="C114" s="73"/>
      <c r="D114" s="73"/>
      <c r="E114" s="73"/>
      <c r="F114" s="73"/>
      <c r="G114" s="56"/>
    </row>
    <row r="115" spans="1:7" s="20" customFormat="1" x14ac:dyDescent="0.35">
      <c r="B115" s="23"/>
      <c r="C115" s="81" t="s">
        <v>152</v>
      </c>
      <c r="D115" s="81"/>
      <c r="E115" s="81"/>
      <c r="F115" s="84" t="s">
        <v>153</v>
      </c>
      <c r="G115" s="69"/>
    </row>
    <row r="116" spans="1:7" s="20" customFormat="1" ht="96" customHeight="1" x14ac:dyDescent="0.2">
      <c r="B116" s="57" t="s">
        <v>174</v>
      </c>
      <c r="C116" s="155" t="s">
        <v>328</v>
      </c>
      <c r="D116" s="155"/>
      <c r="E116" s="57" t="s">
        <v>174</v>
      </c>
      <c r="F116" s="156" t="s">
        <v>321</v>
      </c>
      <c r="G116" s="156"/>
    </row>
    <row r="117" spans="1:7" s="20" customFormat="1" ht="60.75" customHeight="1" x14ac:dyDescent="0.2">
      <c r="B117" s="142" t="s">
        <v>175</v>
      </c>
      <c r="C117" s="155" t="s">
        <v>288</v>
      </c>
      <c r="D117" s="155"/>
      <c r="E117" s="142" t="s">
        <v>175</v>
      </c>
      <c r="F117" s="156" t="s">
        <v>322</v>
      </c>
      <c r="G117" s="156"/>
    </row>
    <row r="118" spans="1:7" s="20" customFormat="1" ht="30" customHeight="1" x14ac:dyDescent="0.2">
      <c r="B118" s="90" t="s">
        <v>277</v>
      </c>
      <c r="C118" s="155" t="s">
        <v>289</v>
      </c>
      <c r="D118" s="155"/>
      <c r="E118" s="90" t="s">
        <v>277</v>
      </c>
      <c r="F118" s="156" t="s">
        <v>323</v>
      </c>
      <c r="G118" s="156"/>
    </row>
    <row r="119" spans="1:7" s="20" customFormat="1" ht="57" customHeight="1" x14ac:dyDescent="0.2">
      <c r="B119" s="57" t="s">
        <v>278</v>
      </c>
      <c r="C119" s="155" t="s">
        <v>290</v>
      </c>
      <c r="D119" s="155"/>
      <c r="E119" s="57" t="s">
        <v>278</v>
      </c>
      <c r="F119" s="156" t="s">
        <v>324</v>
      </c>
      <c r="G119" s="156"/>
    </row>
    <row r="120" spans="1:7" s="20" customFormat="1" ht="45.75" customHeight="1" x14ac:dyDescent="0.2">
      <c r="B120" s="57" t="s">
        <v>279</v>
      </c>
      <c r="C120" s="155" t="s">
        <v>291</v>
      </c>
      <c r="D120" s="155"/>
      <c r="E120" s="57" t="s">
        <v>279</v>
      </c>
      <c r="F120" s="156" t="s">
        <v>325</v>
      </c>
      <c r="G120" s="156"/>
    </row>
    <row r="121" spans="1:7" s="20" customFormat="1" ht="12" customHeight="1" x14ac:dyDescent="0.2">
      <c r="B121" s="73"/>
      <c r="C121" s="138"/>
      <c r="D121" s="138"/>
      <c r="E121" s="92"/>
      <c r="F121" s="137"/>
      <c r="G121" s="137"/>
    </row>
    <row r="122" spans="1:7" s="20" customFormat="1" ht="12" customHeight="1" x14ac:dyDescent="0.2">
      <c r="B122" s="73"/>
      <c r="C122" s="73"/>
      <c r="D122" s="73"/>
      <c r="E122" s="73"/>
      <c r="F122" s="73"/>
      <c r="G122" s="42"/>
    </row>
    <row r="123" spans="1:7" s="20" customFormat="1" x14ac:dyDescent="0.3">
      <c r="B123" s="40" t="s">
        <v>156</v>
      </c>
      <c r="C123" s="85" t="s">
        <v>157</v>
      </c>
      <c r="D123" s="85"/>
      <c r="E123" s="85"/>
      <c r="F123" s="85"/>
      <c r="G123" s="85"/>
    </row>
    <row r="124" spans="1:7" s="20" customFormat="1" x14ac:dyDescent="0.3">
      <c r="B124" s="38"/>
      <c r="C124" s="38" t="s">
        <v>158</v>
      </c>
      <c r="D124" s="38"/>
      <c r="E124" s="37"/>
      <c r="F124" s="37"/>
      <c r="G124" s="37"/>
    </row>
    <row r="125" spans="1:7" s="20" customFormat="1" x14ac:dyDescent="0.2">
      <c r="B125" s="73"/>
      <c r="C125" s="73"/>
      <c r="D125" s="73"/>
      <c r="E125" s="73"/>
      <c r="F125" s="73"/>
      <c r="G125" s="42"/>
    </row>
    <row r="126" spans="1:7" s="20" customFormat="1" x14ac:dyDescent="0.3">
      <c r="B126" s="73" t="s">
        <v>28</v>
      </c>
      <c r="C126" s="39" t="s">
        <v>160</v>
      </c>
      <c r="D126" s="73"/>
      <c r="E126" s="73"/>
      <c r="F126" s="73"/>
      <c r="G126" s="42"/>
    </row>
    <row r="127" spans="1:7" s="20" customFormat="1" x14ac:dyDescent="0.3">
      <c r="B127" s="73"/>
      <c r="C127" s="37" t="s">
        <v>159</v>
      </c>
      <c r="D127" s="73"/>
      <c r="E127" s="73"/>
      <c r="F127" s="73"/>
      <c r="G127" s="42"/>
    </row>
    <row r="128" spans="1:7" s="20" customFormat="1" x14ac:dyDescent="0.2">
      <c r="B128" s="73" t="s">
        <v>120</v>
      </c>
      <c r="C128" s="158">
        <f>Isian_data_MHS!E28</f>
        <v>0</v>
      </c>
      <c r="D128" s="158"/>
      <c r="E128" s="158"/>
      <c r="F128" s="158"/>
      <c r="G128" s="158"/>
    </row>
    <row r="129" spans="1:7" s="20" customFormat="1" x14ac:dyDescent="0.2">
      <c r="B129" s="73" t="s">
        <v>121</v>
      </c>
      <c r="C129" s="158">
        <f>Isian_data_MHS!E29</f>
        <v>0</v>
      </c>
      <c r="D129" s="158"/>
      <c r="E129" s="158"/>
      <c r="F129" s="158"/>
      <c r="G129" s="158"/>
    </row>
    <row r="130" spans="1:7" s="20" customFormat="1" x14ac:dyDescent="0.2">
      <c r="B130" s="73" t="s">
        <v>122</v>
      </c>
      <c r="C130" s="158">
        <f>Isian_data_MHS!E30</f>
        <v>0</v>
      </c>
      <c r="D130" s="158"/>
      <c r="E130" s="158"/>
      <c r="F130" s="158"/>
      <c r="G130" s="158"/>
    </row>
    <row r="131" spans="1:7" s="20" customFormat="1" x14ac:dyDescent="0.2">
      <c r="B131" s="73" t="s">
        <v>204</v>
      </c>
      <c r="C131" s="158">
        <f>Isian_data_MHS!E31</f>
        <v>0</v>
      </c>
      <c r="D131" s="158"/>
      <c r="E131" s="158"/>
      <c r="F131" s="158"/>
      <c r="G131" s="158"/>
    </row>
    <row r="132" spans="1:7" s="20" customFormat="1" ht="15.75" customHeight="1" x14ac:dyDescent="0.2">
      <c r="B132" s="57"/>
      <c r="C132" s="73"/>
      <c r="D132" s="73"/>
      <c r="E132" s="73"/>
      <c r="F132" s="73"/>
      <c r="G132" s="42"/>
    </row>
    <row r="133" spans="1:7" s="20" customFormat="1" ht="15.75" x14ac:dyDescent="0.35">
      <c r="B133" s="22" t="s">
        <v>29</v>
      </c>
      <c r="C133" s="39" t="s">
        <v>162</v>
      </c>
      <c r="D133" s="22"/>
      <c r="E133" s="22"/>
      <c r="F133" s="22"/>
      <c r="G133" s="23"/>
    </row>
    <row r="134" spans="1:7" s="20" customFormat="1" ht="15.75" x14ac:dyDescent="0.35">
      <c r="B134" s="22"/>
      <c r="C134" s="38" t="s">
        <v>161</v>
      </c>
      <c r="D134" s="22"/>
      <c r="E134" s="22"/>
      <c r="F134" s="22"/>
      <c r="G134" s="23"/>
    </row>
    <row r="135" spans="1:7" s="20" customFormat="1" ht="12" customHeight="1" x14ac:dyDescent="0.35">
      <c r="B135" s="73" t="s">
        <v>120</v>
      </c>
      <c r="C135" s="168">
        <f>Isian_data_MHS!E32</f>
        <v>0</v>
      </c>
      <c r="D135" s="168"/>
      <c r="E135" s="168"/>
      <c r="F135" s="168"/>
      <c r="G135" s="168"/>
    </row>
    <row r="136" spans="1:7" s="20" customFormat="1" ht="12" customHeight="1" x14ac:dyDescent="0.35">
      <c r="B136" s="73" t="s">
        <v>121</v>
      </c>
      <c r="C136" s="168">
        <f>Isian_data_MHS!E33</f>
        <v>0</v>
      </c>
      <c r="D136" s="168"/>
      <c r="E136" s="168"/>
      <c r="F136" s="168"/>
      <c r="G136" s="168"/>
    </row>
    <row r="137" spans="1:7" s="20" customFormat="1" ht="12" customHeight="1" x14ac:dyDescent="0.35">
      <c r="B137" s="73" t="s">
        <v>122</v>
      </c>
      <c r="C137" s="168">
        <f>Isian_data_MHS!E34</f>
        <v>0</v>
      </c>
      <c r="D137" s="168"/>
      <c r="E137" s="168"/>
      <c r="F137" s="168"/>
      <c r="G137" s="168"/>
    </row>
    <row r="138" spans="1:7" s="20" customFormat="1" ht="12" customHeight="1" x14ac:dyDescent="0.35">
      <c r="B138" s="73" t="s">
        <v>204</v>
      </c>
      <c r="C138" s="168">
        <f>Isian_data_MHS!E35</f>
        <v>0</v>
      </c>
      <c r="D138" s="168"/>
      <c r="E138" s="168"/>
      <c r="F138" s="168"/>
      <c r="G138" s="168"/>
    </row>
    <row r="139" spans="1:7" s="20" customFormat="1" ht="12" customHeight="1" x14ac:dyDescent="0.35">
      <c r="A139" s="21"/>
      <c r="B139" s="22"/>
      <c r="C139" s="22"/>
      <c r="D139" s="22"/>
      <c r="E139" s="22"/>
      <c r="F139" s="22"/>
      <c r="G139" s="22"/>
    </row>
    <row r="140" spans="1:7" s="20" customFormat="1" ht="12" customHeight="1" x14ac:dyDescent="0.35">
      <c r="A140" s="21"/>
      <c r="B140" s="22" t="s">
        <v>30</v>
      </c>
      <c r="C140" s="39" t="s">
        <v>163</v>
      </c>
      <c r="D140" s="22"/>
      <c r="E140" s="22"/>
      <c r="F140" s="22"/>
      <c r="G140" s="22"/>
    </row>
    <row r="141" spans="1:7" s="20" customFormat="1" ht="12" customHeight="1" x14ac:dyDescent="0.35">
      <c r="A141" s="21"/>
      <c r="B141" s="22"/>
      <c r="C141" s="38" t="s">
        <v>164</v>
      </c>
      <c r="D141" s="22"/>
      <c r="E141" s="22"/>
      <c r="F141" s="22"/>
      <c r="G141" s="22"/>
    </row>
    <row r="142" spans="1:7" s="20" customFormat="1" ht="12" customHeight="1" x14ac:dyDescent="0.35">
      <c r="B142" s="73" t="s">
        <v>120</v>
      </c>
      <c r="C142" s="168">
        <f>Isian_data_MHS!E36</f>
        <v>0</v>
      </c>
      <c r="D142" s="168"/>
      <c r="E142" s="168"/>
      <c r="F142" s="168"/>
      <c r="G142" s="168"/>
    </row>
    <row r="143" spans="1:7" s="20" customFormat="1" ht="12" customHeight="1" x14ac:dyDescent="0.35">
      <c r="B143" s="73" t="s">
        <v>121</v>
      </c>
      <c r="C143" s="168">
        <f>Isian_data_MHS!E37</f>
        <v>0</v>
      </c>
      <c r="D143" s="168"/>
      <c r="E143" s="168"/>
      <c r="F143" s="168"/>
      <c r="G143" s="168"/>
    </row>
    <row r="144" spans="1:7" s="20" customFormat="1" ht="12" customHeight="1" x14ac:dyDescent="0.35">
      <c r="B144" s="73" t="s">
        <v>122</v>
      </c>
      <c r="C144" s="168">
        <f>Isian_data_MHS!E38</f>
        <v>0</v>
      </c>
      <c r="D144" s="168"/>
      <c r="E144" s="168"/>
      <c r="F144" s="168"/>
      <c r="G144" s="168"/>
    </row>
    <row r="145" spans="2:7" s="20" customFormat="1" ht="12" customHeight="1" x14ac:dyDescent="0.35">
      <c r="B145" s="73" t="s">
        <v>204</v>
      </c>
      <c r="C145" s="168">
        <f>Isian_data_MHS!E39</f>
        <v>0</v>
      </c>
      <c r="D145" s="168"/>
      <c r="E145" s="168"/>
      <c r="F145" s="168"/>
      <c r="G145" s="168"/>
    </row>
    <row r="146" spans="2:7" s="20" customFormat="1" ht="12" customHeight="1" x14ac:dyDescent="0.35">
      <c r="B146" s="73"/>
      <c r="C146" s="135"/>
      <c r="D146" s="135"/>
      <c r="E146" s="135"/>
      <c r="F146" s="135"/>
      <c r="G146" s="135"/>
    </row>
    <row r="147" spans="2:7" s="20" customFormat="1" ht="12" customHeight="1" x14ac:dyDescent="0.2">
      <c r="B147" s="73"/>
      <c r="C147" s="73"/>
      <c r="D147" s="73"/>
      <c r="E147" s="73"/>
      <c r="F147" s="73"/>
      <c r="G147" s="74"/>
    </row>
    <row r="148" spans="2:7" s="20" customFormat="1" ht="12" customHeight="1" x14ac:dyDescent="0.2">
      <c r="B148" s="73"/>
      <c r="C148" s="73"/>
      <c r="D148" s="73"/>
      <c r="E148" s="73"/>
      <c r="F148" s="73"/>
      <c r="G148" s="74"/>
    </row>
    <row r="149" spans="2:7" s="20" customFormat="1" ht="12" customHeight="1" x14ac:dyDescent="0.2">
      <c r="B149" s="73"/>
      <c r="C149" s="73"/>
      <c r="D149" s="73"/>
      <c r="E149" s="73"/>
      <c r="F149" s="73"/>
      <c r="G149" s="74"/>
    </row>
    <row r="150" spans="2:7" s="20" customFormat="1" ht="15" customHeight="1" x14ac:dyDescent="0.2">
      <c r="B150" s="73"/>
      <c r="C150" s="73"/>
      <c r="D150" s="73"/>
      <c r="E150" s="73"/>
      <c r="F150" s="73"/>
      <c r="G150" s="74"/>
    </row>
    <row r="151" spans="2:7" s="20" customFormat="1" ht="12" customHeight="1" x14ac:dyDescent="0.2">
      <c r="B151" s="73"/>
      <c r="C151" s="73"/>
      <c r="D151" s="73"/>
      <c r="E151" s="73"/>
      <c r="F151" s="73"/>
      <c r="G151" s="166" t="str">
        <f>F7</f>
        <v>*20211162180001*</v>
      </c>
    </row>
    <row r="152" spans="2:7" s="20" customFormat="1" ht="27" customHeight="1" x14ac:dyDescent="0.2">
      <c r="B152" s="73"/>
      <c r="C152" s="73"/>
      <c r="D152" s="73"/>
      <c r="E152" s="73"/>
      <c r="F152" s="73"/>
      <c r="G152" s="166"/>
    </row>
    <row r="153" spans="2:7" s="20" customFormat="1" ht="12" customHeight="1" x14ac:dyDescent="0.2">
      <c r="B153" s="73"/>
      <c r="C153" s="73"/>
      <c r="D153" s="73"/>
      <c r="E153" s="73"/>
      <c r="F153" s="73"/>
      <c r="G153" s="74"/>
    </row>
    <row r="154" spans="2:7" s="20" customFormat="1" ht="12" customHeight="1" x14ac:dyDescent="0.2">
      <c r="B154" s="73"/>
      <c r="C154" s="73"/>
      <c r="D154" s="73"/>
      <c r="E154" s="73"/>
      <c r="F154" s="73"/>
      <c r="G154" s="74"/>
    </row>
    <row r="155" spans="2:7" s="20" customFormat="1" ht="12" customHeight="1" x14ac:dyDescent="0.2">
      <c r="B155" s="73"/>
      <c r="C155" s="73"/>
      <c r="D155" s="73"/>
      <c r="E155" s="73"/>
      <c r="F155" s="73"/>
      <c r="G155" s="74"/>
    </row>
    <row r="156" spans="2:7" s="20" customFormat="1" ht="12" customHeight="1" x14ac:dyDescent="0.2">
      <c r="B156" s="86" t="s">
        <v>31</v>
      </c>
      <c r="C156" s="86" t="s">
        <v>218</v>
      </c>
      <c r="D156" s="73"/>
      <c r="E156" s="73"/>
      <c r="F156" s="73"/>
      <c r="G156" s="74"/>
    </row>
    <row r="157" spans="2:7" s="20" customFormat="1" x14ac:dyDescent="0.2">
      <c r="B157" s="73"/>
      <c r="C157" s="62" t="s">
        <v>219</v>
      </c>
      <c r="D157" s="73"/>
      <c r="E157" s="73"/>
      <c r="F157" s="73"/>
      <c r="G157" s="74"/>
    </row>
    <row r="158" spans="2:7" s="20" customFormat="1" x14ac:dyDescent="0.2">
      <c r="B158" s="73"/>
      <c r="C158" s="73"/>
      <c r="D158" s="73"/>
      <c r="E158" s="73"/>
      <c r="F158" s="73"/>
      <c r="G158" s="74"/>
    </row>
    <row r="159" spans="2:7" s="20" customFormat="1" x14ac:dyDescent="0.2">
      <c r="B159" s="73"/>
      <c r="C159" s="155" t="s">
        <v>262</v>
      </c>
      <c r="D159" s="155"/>
      <c r="E159" s="155"/>
      <c r="F159" s="155"/>
      <c r="G159" s="155"/>
    </row>
    <row r="160" spans="2:7" s="20" customFormat="1" x14ac:dyDescent="0.2">
      <c r="B160" s="73"/>
      <c r="C160" s="73"/>
      <c r="D160" s="73"/>
      <c r="E160" s="73"/>
      <c r="F160" s="73"/>
      <c r="G160" s="74"/>
    </row>
    <row r="161" spans="2:7" s="20" customFormat="1" x14ac:dyDescent="0.35">
      <c r="B161" s="73"/>
      <c r="C161" s="169" t="s">
        <v>263</v>
      </c>
      <c r="D161" s="169"/>
      <c r="E161" s="169"/>
      <c r="F161" s="169"/>
      <c r="G161" s="169"/>
    </row>
    <row r="162" spans="2:7" s="20" customFormat="1" x14ac:dyDescent="0.2">
      <c r="B162" s="73"/>
      <c r="C162" s="73"/>
      <c r="D162" s="73"/>
      <c r="E162" s="73"/>
      <c r="F162" s="73"/>
      <c r="G162" s="74"/>
    </row>
    <row r="163" spans="2:7" s="20" customFormat="1" x14ac:dyDescent="0.2">
      <c r="B163" s="73"/>
      <c r="C163" s="73"/>
      <c r="D163" s="73"/>
      <c r="E163" s="73"/>
      <c r="F163" s="73"/>
      <c r="G163" s="74"/>
    </row>
    <row r="164" spans="2:7" s="20" customFormat="1" x14ac:dyDescent="0.2">
      <c r="B164" s="86" t="s">
        <v>220</v>
      </c>
      <c r="C164" s="86" t="s">
        <v>221</v>
      </c>
      <c r="D164" s="73"/>
      <c r="E164" s="73"/>
      <c r="F164" s="73"/>
      <c r="G164" s="74"/>
    </row>
    <row r="165" spans="2:7" s="20" customFormat="1" ht="9.75" customHeight="1" x14ac:dyDescent="0.2">
      <c r="B165" s="73"/>
      <c r="C165" s="87" t="s">
        <v>222</v>
      </c>
      <c r="D165" s="73"/>
      <c r="E165" s="73"/>
      <c r="F165" s="73"/>
      <c r="G165" s="74"/>
    </row>
    <row r="166" spans="2:7" s="20" customFormat="1" x14ac:dyDescent="0.2">
      <c r="B166" s="57"/>
      <c r="C166" s="73"/>
      <c r="D166" s="73"/>
      <c r="E166" s="73"/>
      <c r="F166" s="73"/>
      <c r="G166" s="56"/>
    </row>
    <row r="167" spans="2:7" s="20" customFormat="1" x14ac:dyDescent="0.3">
      <c r="B167" s="57"/>
      <c r="D167" s="16" t="s">
        <v>223</v>
      </c>
      <c r="E167" s="16"/>
      <c r="F167" s="73"/>
      <c r="G167" s="56"/>
    </row>
    <row r="168" spans="2:7" s="20" customFormat="1" ht="8.25" customHeight="1" x14ac:dyDescent="0.3">
      <c r="B168" s="57"/>
      <c r="D168" s="16"/>
      <c r="E168" s="16"/>
      <c r="F168" s="73"/>
      <c r="G168" s="56"/>
    </row>
    <row r="169" spans="2:7" s="20" customFormat="1" x14ac:dyDescent="0.3">
      <c r="B169" s="57"/>
      <c r="D169" s="16"/>
      <c r="E169" s="16"/>
      <c r="F169" s="73"/>
      <c r="G169" s="56"/>
    </row>
    <row r="170" spans="2:7" s="20" customFormat="1" x14ac:dyDescent="0.3">
      <c r="B170" s="57"/>
      <c r="D170" s="16"/>
      <c r="E170" s="16"/>
      <c r="F170" s="73"/>
      <c r="G170" s="56"/>
    </row>
    <row r="171" spans="2:7" s="20" customFormat="1" x14ac:dyDescent="0.3">
      <c r="B171" s="57"/>
      <c r="D171" s="88"/>
      <c r="E171" s="88"/>
      <c r="F171" s="73"/>
      <c r="G171" s="56"/>
    </row>
    <row r="172" spans="2:7" s="20" customFormat="1" x14ac:dyDescent="0.3">
      <c r="B172" s="57"/>
      <c r="D172" s="16" t="str">
        <f>"Dekan "  &amp; G17</f>
        <v>Dekan -- Pilih Fakultas --</v>
      </c>
      <c r="E172" s="16"/>
      <c r="F172" s="73"/>
      <c r="G172" s="56"/>
    </row>
    <row r="173" spans="2:7" s="20" customFormat="1" x14ac:dyDescent="0.3">
      <c r="B173" s="57"/>
      <c r="D173" s="16" t="str">
        <f>"Dean of " &amp;G18</f>
        <v>Dean of --Select Faculty--</v>
      </c>
      <c r="E173" s="16"/>
      <c r="F173" s="73"/>
      <c r="G173" s="56"/>
    </row>
    <row r="174" spans="2:7" s="20" customFormat="1" x14ac:dyDescent="0.3">
      <c r="B174" s="57"/>
      <c r="D174" s="16"/>
      <c r="E174" s="16"/>
      <c r="F174" s="73"/>
      <c r="G174" s="56"/>
    </row>
    <row r="175" spans="2:7" s="20" customFormat="1" ht="13.5" hidden="1" customHeight="1" x14ac:dyDescent="0.3">
      <c r="B175" s="57"/>
      <c r="D175" s="16" t="s">
        <v>147</v>
      </c>
      <c r="E175" s="16"/>
      <c r="F175" s="73"/>
      <c r="G175" s="56"/>
    </row>
    <row r="176" spans="2:7" s="20" customFormat="1" ht="13.5" hidden="1" customHeight="1" x14ac:dyDescent="0.3">
      <c r="B176" s="57"/>
      <c r="D176" s="89" t="s">
        <v>148</v>
      </c>
      <c r="E176" s="16"/>
      <c r="F176" s="73"/>
      <c r="G176" s="56"/>
    </row>
    <row r="177" spans="2:8" s="20" customFormat="1" ht="6.75" hidden="1" customHeight="1" x14ac:dyDescent="0.2">
      <c r="B177" s="57"/>
      <c r="D177" s="73"/>
      <c r="E177" s="73"/>
      <c r="F177" s="73"/>
      <c r="G177" s="56"/>
    </row>
    <row r="178" spans="2:8" s="20" customFormat="1" ht="12.75" customHeight="1" x14ac:dyDescent="0.2">
      <c r="B178" s="57"/>
      <c r="D178" s="73" t="s">
        <v>225</v>
      </c>
      <c r="E178" s="73"/>
      <c r="F178" s="73"/>
      <c r="G178" s="56"/>
    </row>
    <row r="179" spans="2:8" s="20" customFormat="1" ht="13.5" customHeight="1" x14ac:dyDescent="0.3">
      <c r="B179" s="57"/>
      <c r="D179" s="89" t="s">
        <v>224</v>
      </c>
      <c r="E179" s="73"/>
      <c r="F179" s="73"/>
      <c r="G179" s="56"/>
    </row>
    <row r="180" spans="2:8" s="20" customFormat="1" x14ac:dyDescent="0.2">
      <c r="B180" s="57"/>
      <c r="C180" s="73"/>
      <c r="D180" s="73"/>
      <c r="E180" s="73"/>
      <c r="F180" s="73"/>
      <c r="G180" s="56"/>
    </row>
    <row r="181" spans="2:8" s="20" customFormat="1" x14ac:dyDescent="0.2">
      <c r="B181" s="57"/>
      <c r="C181" s="73"/>
      <c r="D181" s="73"/>
      <c r="E181" s="73"/>
      <c r="F181" s="73"/>
      <c r="G181" s="56"/>
    </row>
    <row r="182" spans="2:8" s="20" customFormat="1" ht="12" customHeight="1" x14ac:dyDescent="0.2">
      <c r="B182" s="57"/>
      <c r="C182" s="73"/>
      <c r="D182" s="73"/>
      <c r="E182" s="73"/>
      <c r="F182" s="73"/>
      <c r="G182" s="56"/>
      <c r="H182" s="92"/>
    </row>
    <row r="183" spans="2:8" s="20" customFormat="1" ht="12" customHeight="1" x14ac:dyDescent="0.2">
      <c r="B183" s="86" t="s">
        <v>226</v>
      </c>
      <c r="D183" s="73"/>
      <c r="E183" s="73"/>
      <c r="F183" s="73"/>
      <c r="G183" s="56"/>
      <c r="H183" s="92"/>
    </row>
    <row r="184" spans="2:8" s="20" customFormat="1" ht="12" customHeight="1" x14ac:dyDescent="0.2">
      <c r="B184" s="57" t="s">
        <v>28</v>
      </c>
      <c r="C184" s="155" t="s">
        <v>227</v>
      </c>
      <c r="D184" s="155"/>
      <c r="E184" s="155"/>
      <c r="F184" s="155"/>
      <c r="G184" s="75"/>
      <c r="H184" s="92"/>
    </row>
    <row r="185" spans="2:8" s="20" customFormat="1" ht="12" customHeight="1" x14ac:dyDescent="0.2">
      <c r="B185" s="57" t="s">
        <v>29</v>
      </c>
      <c r="C185" s="155" t="s">
        <v>228</v>
      </c>
      <c r="D185" s="155"/>
      <c r="E185" s="155"/>
      <c r="F185" s="155"/>
      <c r="G185" s="56"/>
      <c r="H185" s="92"/>
    </row>
    <row r="186" spans="2:8" s="20" customFormat="1" ht="12" customHeight="1" x14ac:dyDescent="0.2">
      <c r="B186" s="57" t="s">
        <v>30</v>
      </c>
      <c r="C186" s="155" t="s">
        <v>229</v>
      </c>
      <c r="D186" s="155"/>
      <c r="E186" s="155"/>
      <c r="F186" s="155"/>
      <c r="G186" s="56"/>
      <c r="H186" s="92"/>
    </row>
    <row r="187" spans="2:8" s="20" customFormat="1" ht="12" customHeight="1" x14ac:dyDescent="0.2">
      <c r="B187" s="90" t="s">
        <v>31</v>
      </c>
      <c r="C187" s="155" t="s">
        <v>230</v>
      </c>
      <c r="D187" s="155"/>
      <c r="E187" s="155"/>
      <c r="F187" s="155"/>
    </row>
    <row r="188" spans="2:8" s="20" customFormat="1" ht="12" customHeight="1" x14ac:dyDescent="0.2">
      <c r="B188" s="23"/>
      <c r="C188" s="23"/>
      <c r="D188" s="23"/>
      <c r="E188" s="23"/>
      <c r="F188" s="23"/>
    </row>
    <row r="189" spans="2:8" s="20" customFormat="1" ht="12" customHeight="1" x14ac:dyDescent="0.35">
      <c r="B189" s="80"/>
      <c r="C189" s="80"/>
      <c r="D189" s="80"/>
      <c r="E189" s="80"/>
      <c r="F189" s="31"/>
      <c r="G189" s="28"/>
    </row>
    <row r="190" spans="2:8" s="20" customFormat="1" ht="12" hidden="1" customHeight="1" x14ac:dyDescent="0.35">
      <c r="B190" s="23"/>
      <c r="C190" s="23"/>
      <c r="D190" s="23"/>
      <c r="E190" s="23"/>
      <c r="F190" s="22"/>
      <c r="G190" s="21"/>
    </row>
    <row r="191" spans="2:8" s="20" customFormat="1" ht="12" hidden="1" customHeight="1" x14ac:dyDescent="0.2">
      <c r="D191" s="73"/>
      <c r="E191" s="73"/>
      <c r="G191" s="91" t="s">
        <v>68</v>
      </c>
    </row>
    <row r="192" spans="2:8" s="20" customFormat="1" ht="12" hidden="1" customHeight="1" x14ac:dyDescent="0.2">
      <c r="D192" s="73"/>
      <c r="E192" s="73"/>
      <c r="G192" s="92" t="s">
        <v>231</v>
      </c>
    </row>
    <row r="193" spans="1:7" x14ac:dyDescent="0.25">
      <c r="A193" s="20"/>
      <c r="B193" s="20"/>
      <c r="C193" s="20"/>
      <c r="D193" s="73"/>
      <c r="E193" s="73"/>
      <c r="F193" s="20"/>
      <c r="G193" s="92" t="s">
        <v>233</v>
      </c>
    </row>
    <row r="194" spans="1:7" x14ac:dyDescent="0.25">
      <c r="A194" s="20"/>
      <c r="B194" s="20"/>
      <c r="C194" s="20"/>
      <c r="D194" s="73"/>
      <c r="E194" s="73"/>
      <c r="F194" s="20"/>
      <c r="G194" s="92" t="s">
        <v>232</v>
      </c>
    </row>
    <row r="195" spans="1:7" x14ac:dyDescent="0.25">
      <c r="A195" s="20"/>
      <c r="B195" s="20"/>
      <c r="C195" s="20"/>
      <c r="D195" s="73"/>
      <c r="E195" s="73"/>
      <c r="F195" s="20"/>
      <c r="G195" s="92" t="s">
        <v>327</v>
      </c>
    </row>
    <row r="196" spans="1:7" x14ac:dyDescent="0.25">
      <c r="A196" s="20"/>
      <c r="B196" s="73"/>
      <c r="C196" s="73"/>
      <c r="D196" s="73"/>
      <c r="E196" s="73"/>
      <c r="F196" s="73"/>
      <c r="G196" s="79"/>
    </row>
    <row r="197" spans="1:7" x14ac:dyDescent="0.25">
      <c r="A197" s="20"/>
      <c r="B197" s="73"/>
      <c r="C197" s="73"/>
      <c r="D197" s="73"/>
      <c r="E197" s="73"/>
      <c r="F197" s="73"/>
      <c r="G197" s="79"/>
    </row>
    <row r="198" spans="1:7" x14ac:dyDescent="0.25">
      <c r="A198" s="20"/>
      <c r="B198" s="73"/>
      <c r="C198" s="73"/>
      <c r="D198" s="73"/>
      <c r="E198" s="73"/>
      <c r="F198" s="73"/>
      <c r="G198" s="79"/>
    </row>
    <row r="199" spans="1:7" hidden="1" x14ac:dyDescent="0.25">
      <c r="A199" s="20"/>
      <c r="B199" s="73"/>
      <c r="C199" s="73"/>
      <c r="D199" s="73"/>
      <c r="E199" s="73"/>
      <c r="F199" s="73"/>
      <c r="G199" s="79"/>
    </row>
    <row r="200" spans="1:7" hidden="1" x14ac:dyDescent="0.25">
      <c r="A200" s="20"/>
      <c r="B200" s="73"/>
      <c r="C200" s="73"/>
      <c r="D200" s="73"/>
      <c r="E200" s="73"/>
      <c r="F200" s="73"/>
      <c r="G200" s="79"/>
    </row>
    <row r="201" spans="1:7" hidden="1" x14ac:dyDescent="0.25">
      <c r="A201" s="20"/>
      <c r="B201" s="73"/>
      <c r="C201" s="73"/>
      <c r="D201" s="73"/>
      <c r="E201" s="73"/>
      <c r="F201" s="73"/>
      <c r="G201" s="79"/>
    </row>
    <row r="202" spans="1:7" hidden="1" x14ac:dyDescent="0.25"/>
    <row r="203" spans="1:7" hidden="1" x14ac:dyDescent="0.25"/>
    <row r="204" spans="1:7" hidden="1" x14ac:dyDescent="0.25"/>
    <row r="205" spans="1:7" hidden="1" x14ac:dyDescent="0.25"/>
    <row r="206" spans="1:7" hidden="1" x14ac:dyDescent="0.25"/>
    <row r="207" spans="1:7" hidden="1" x14ac:dyDescent="0.25"/>
    <row r="208" spans="1:7"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sheetData>
  <mergeCells count="110">
    <mergeCell ref="C106:D106"/>
    <mergeCell ref="F106:G106"/>
    <mergeCell ref="C71:D71"/>
    <mergeCell ref="F71:G71"/>
    <mergeCell ref="C101:D101"/>
    <mergeCell ref="F101:G101"/>
    <mergeCell ref="C102:D102"/>
    <mergeCell ref="F102:G102"/>
    <mergeCell ref="C103:D103"/>
    <mergeCell ref="F103:G103"/>
    <mergeCell ref="C104:D104"/>
    <mergeCell ref="F104:G104"/>
    <mergeCell ref="C105:D105"/>
    <mergeCell ref="F105:G105"/>
    <mergeCell ref="I69:J69"/>
    <mergeCell ref="C70:D70"/>
    <mergeCell ref="F70:G70"/>
    <mergeCell ref="I70:J70"/>
    <mergeCell ref="C86:D86"/>
    <mergeCell ref="F86:G86"/>
    <mergeCell ref="C87:D87"/>
    <mergeCell ref="F87:G87"/>
    <mergeCell ref="C100:D100"/>
    <mergeCell ref="F100:G100"/>
    <mergeCell ref="C88:D88"/>
    <mergeCell ref="C95:D95"/>
    <mergeCell ref="C96:D96"/>
    <mergeCell ref="I80:J80"/>
    <mergeCell ref="C81:D81"/>
    <mergeCell ref="F81:G81"/>
    <mergeCell ref="I81:J81"/>
    <mergeCell ref="C82:D82"/>
    <mergeCell ref="F82:G82"/>
    <mergeCell ref="C83:D83"/>
    <mergeCell ref="F83:G83"/>
    <mergeCell ref="C64:D64"/>
    <mergeCell ref="C65:D65"/>
    <mergeCell ref="C66:D66"/>
    <mergeCell ref="F64:G64"/>
    <mergeCell ref="F65:G65"/>
    <mergeCell ref="F66:G66"/>
    <mergeCell ref="C80:D80"/>
    <mergeCell ref="F80:G80"/>
    <mergeCell ref="C77:D77"/>
    <mergeCell ref="C78:D78"/>
    <mergeCell ref="C79:D79"/>
    <mergeCell ref="F77:G77"/>
    <mergeCell ref="F78:G78"/>
    <mergeCell ref="F79:G79"/>
    <mergeCell ref="G73:G74"/>
    <mergeCell ref="C69:D69"/>
    <mergeCell ref="F69:G69"/>
    <mergeCell ref="C60:D60"/>
    <mergeCell ref="C61:D61"/>
    <mergeCell ref="C63:D63"/>
    <mergeCell ref="F57:G57"/>
    <mergeCell ref="F63:G63"/>
    <mergeCell ref="C187:F187"/>
    <mergeCell ref="C142:G142"/>
    <mergeCell ref="C143:G143"/>
    <mergeCell ref="C145:G145"/>
    <mergeCell ref="C186:F186"/>
    <mergeCell ref="C144:G144"/>
    <mergeCell ref="C159:G159"/>
    <mergeCell ref="C161:G161"/>
    <mergeCell ref="C184:F184"/>
    <mergeCell ref="C185:F185"/>
    <mergeCell ref="G151:G152"/>
    <mergeCell ref="C131:G131"/>
    <mergeCell ref="C137:G137"/>
    <mergeCell ref="C138:G138"/>
    <mergeCell ref="C135:G135"/>
    <mergeCell ref="C136:G136"/>
    <mergeCell ref="C130:G130"/>
    <mergeCell ref="F88:G88"/>
    <mergeCell ref="F95:G95"/>
    <mergeCell ref="F96:G96"/>
    <mergeCell ref="F97:G97"/>
    <mergeCell ref="G112:G113"/>
    <mergeCell ref="C97:D97"/>
    <mergeCell ref="G91:G92"/>
    <mergeCell ref="C107:D107"/>
    <mergeCell ref="F107:G107"/>
    <mergeCell ref="F7:H7"/>
    <mergeCell ref="C128:G128"/>
    <mergeCell ref="C129:G129"/>
    <mergeCell ref="B10:G10"/>
    <mergeCell ref="B11:G11"/>
    <mergeCell ref="F40:G40"/>
    <mergeCell ref="F41:G41"/>
    <mergeCell ref="C62:D62"/>
    <mergeCell ref="F58:G58"/>
    <mergeCell ref="F59:G59"/>
    <mergeCell ref="F60:G60"/>
    <mergeCell ref="F61:G61"/>
    <mergeCell ref="F62:G62"/>
    <mergeCell ref="G47:G48"/>
    <mergeCell ref="C57:D57"/>
    <mergeCell ref="C58:D58"/>
    <mergeCell ref="C59:D59"/>
    <mergeCell ref="C120:D120"/>
    <mergeCell ref="F120:G120"/>
    <mergeCell ref="C119:D119"/>
    <mergeCell ref="F119:G119"/>
    <mergeCell ref="C117:D117"/>
    <mergeCell ref="F117:G117"/>
    <mergeCell ref="C118:D118"/>
    <mergeCell ref="F118:G118"/>
    <mergeCell ref="C116:D116"/>
    <mergeCell ref="F116:G116"/>
  </mergeCells>
  <printOptions horizontalCentered="1"/>
  <pageMargins left="0.47244094488188981" right="0.51181102362204722" top="0.74803149606299213" bottom="0.74803149606299213" header="0.31496062992125984" footer="0.31496062992125984"/>
  <pageSetup paperSize="9" orientation="portrait" r:id="rId1"/>
  <headerFooter differentFirst="1">
    <oddFooter>&amp;L&amp;9SURAT KETERANGAN PENDAMPING IJAZAH | &amp;"-,Italic"Diploma Supplement &amp;R&amp;9Halaman &amp;P dari &amp;N | &amp;"-,Italic"Page &amp;P from &amp;N</oddFooter>
    <firstFooter>&amp;L&amp;9SURAT KETERANGAN PENDAMPING IJAZAH | &amp;"-,Italic"Diploma Supplement &amp;R&amp;9Halaman &amp;P dari &amp;N |&amp;"-,Italic" Page &amp;P from &amp;N</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4" sqref="F14"/>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Panduan_Pengisian</vt:lpstr>
      <vt:lpstr>Isian_data_MHS</vt:lpstr>
      <vt:lpstr>SKPI Cetak</vt:lpstr>
      <vt:lpstr>Sheet1</vt:lpstr>
      <vt:lpstr>'SKPI Cetak'!Print_Area</vt:lpstr>
      <vt:lpstr>Tahun_Lulus</vt:lpstr>
      <vt:lpstr>Tahun_Masuk_Kuliah</vt:lpstr>
      <vt:lpstr>TahunMasuk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Windows User</cp:lastModifiedBy>
  <cp:lastPrinted>2021-05-19T06:29:51Z</cp:lastPrinted>
  <dcterms:created xsi:type="dcterms:W3CDTF">2018-07-27T16:02:52Z</dcterms:created>
  <dcterms:modified xsi:type="dcterms:W3CDTF">2021-05-19T06:53:56Z</dcterms:modified>
</cp:coreProperties>
</file>